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activeTab="10"/>
  </bookViews>
  <sheets>
    <sheet name="表1" sheetId="1" r:id="rId1"/>
    <sheet name="表2" sheetId="2" r:id="rId2"/>
    <sheet name="表3" sheetId="3" r:id="rId3"/>
    <sheet name="表4" sheetId="4" r:id="rId4"/>
    <sheet name="表5" sheetId="5" r:id="rId5"/>
    <sheet name="表6" sheetId="6" r:id="rId6"/>
    <sheet name="表7" sheetId="7" r:id="rId7"/>
    <sheet name="表8.1" sheetId="8" r:id="rId8"/>
    <sheet name="表8.2" sheetId="9" r:id="rId9"/>
    <sheet name="表9" sheetId="10" r:id="rId10"/>
    <sheet name="表10" sheetId="11" r:id="rId11"/>
    <sheet name="表11.1" sheetId="12" r:id="rId12"/>
    <sheet name="表11.2" sheetId="13" r:id="rId13"/>
  </sheets>
  <definedNames>
    <definedName name="_xlnm.Print_Titles" localSheetId="0">表1!$A:$C,表1!$1:$19</definedName>
    <definedName name="_xlnm.Print_Titles" localSheetId="10">表10!$A:$F,表10!$1:$29</definedName>
    <definedName name="_xlnm.Print_Titles" localSheetId="11">表11.1!$A:$F,表11.1!$1:$38</definedName>
    <definedName name="_xlnm.Print_Titles" localSheetId="12">表11.2!$A:$F,表11.2!$1:$38</definedName>
    <definedName name="_xlnm.Print_Titles" localSheetId="1">表2!$A:$O,表2!$1:$8</definedName>
    <definedName name="_xlnm.Print_Titles" localSheetId="2">表3!$A:$M,表3!$1:$9</definedName>
    <definedName name="_xlnm.Print_Titles" localSheetId="3">表4!$A:$F,表4!$1:$37</definedName>
    <definedName name="_xlnm.Print_Titles" localSheetId="4">表5!$A:$G,表5!$1:$8</definedName>
    <definedName name="_xlnm.Print_Titles" localSheetId="5">表6!$A:$F,表6!$1:$10</definedName>
    <definedName name="_xlnm.Print_Titles" localSheetId="6">表7!$A:$F,表7!$1:$10</definedName>
    <definedName name="_xlnm.Print_Titles" localSheetId="7">表8.1!$A:$G,表8.1!$1:$19</definedName>
    <definedName name="_xlnm.Print_Titles" localSheetId="8">表8.2!$A:$G,表8.2!$1:$17</definedName>
    <definedName name="_xlnm.Print_Titles" localSheetId="9">表9!$A:$G,表9!$1:$9</definedName>
    <definedName name="rled_1_8" localSheetId="1">表2!$A$8</definedName>
    <definedName name="rled_10_26" localSheetId="10">表10!$A$26</definedName>
    <definedName name="rled_2_9" localSheetId="2">表3!$A$9</definedName>
    <definedName name="rled_4_8" localSheetId="4">表5!$A$8</definedName>
    <definedName name="rled_5_10" localSheetId="5">表6!$A$10</definedName>
    <definedName name="rled_6_10" localSheetId="6">表7!$A$10</definedName>
  </definedNames>
  <calcPr calcId="144525"/>
</workbook>
</file>

<file path=xl/sharedStrings.xml><?xml version="1.0" encoding="utf-8"?>
<sst xmlns="http://schemas.openxmlformats.org/spreadsheetml/2006/main" count="469" uniqueCount="250">
  <si>
    <t>表1：</t>
  </si>
  <si>
    <t>2020年部门收支总表</t>
  </si>
  <si>
    <t>编制单位：</t>
  </si>
  <si>
    <t>单位：万元</t>
  </si>
  <si>
    <t>收            入</t>
  </si>
  <si>
    <t>支              出</t>
  </si>
  <si>
    <t>项目</t>
  </si>
  <si>
    <t>预算数</t>
  </si>
  <si>
    <t>支出性质分类</t>
  </si>
  <si>
    <t>一、一般公共预算财政拨款收入</t>
  </si>
  <si>
    <t>一、基本支出</t>
  </si>
  <si>
    <t>二、政府性基金预算财政拨款收入</t>
  </si>
  <si>
    <t>二、项目支出</t>
  </si>
  <si>
    <t>三、上级补助收入</t>
  </si>
  <si>
    <t>三、上缴上级支出</t>
  </si>
  <si>
    <t>四、事业收入</t>
  </si>
  <si>
    <t>四、事业单位经营支出</t>
  </si>
  <si>
    <t>五、经营收入</t>
  </si>
  <si>
    <t>五、对附属单位补助支出</t>
  </si>
  <si>
    <t>六、附属单位上缴收入</t>
  </si>
  <si>
    <t>六、其他支出</t>
  </si>
  <si>
    <t>七、其他收入</t>
  </si>
  <si>
    <t>本年收入合计</t>
  </si>
  <si>
    <t>本年支出合计</t>
  </si>
  <si>
    <t>用事业基金弥补收支差额</t>
  </si>
  <si>
    <t>结转下年</t>
  </si>
  <si>
    <t>上年结转</t>
  </si>
  <si>
    <t>收入总计</t>
  </si>
  <si>
    <t>支出总计</t>
  </si>
  <si>
    <t>填报说明：本数据从部门预算取数。</t>
  </si>
  <si>
    <t>表2：</t>
  </si>
  <si>
    <t>2020年部门收入总表</t>
  </si>
  <si>
    <t>序号</t>
  </si>
  <si>
    <t>本年收入</t>
  </si>
  <si>
    <t>支出功能分类科目编码</t>
  </si>
  <si>
    <t>科目名称</t>
  </si>
  <si>
    <t>小计</t>
  </si>
  <si>
    <t>一般公共预算拨款收入</t>
  </si>
  <si>
    <t>政府性基金预算拨款收入</t>
  </si>
  <si>
    <t>上级补助收入</t>
  </si>
  <si>
    <t>事业收入</t>
  </si>
  <si>
    <t>经营收入</t>
  </si>
  <si>
    <t>附属单位上缴收入</t>
  </si>
  <si>
    <t>其他收入</t>
  </si>
  <si>
    <t>类</t>
  </si>
  <si>
    <t>款</t>
  </si>
  <si>
    <t>项</t>
  </si>
  <si>
    <t>其他气象事务支出</t>
  </si>
  <si>
    <t>合计</t>
  </si>
  <si>
    <t>表3：</t>
  </si>
  <si>
    <t>2020年部门支出总表</t>
  </si>
  <si>
    <t>本年支出</t>
  </si>
  <si>
    <t>基本支出</t>
  </si>
  <si>
    <t>项目支出</t>
  </si>
  <si>
    <t>上缴上级支出</t>
  </si>
  <si>
    <t>事业单位经营支出</t>
  </si>
  <si>
    <t>对附属单位补助支出</t>
  </si>
  <si>
    <t>其他支出</t>
  </si>
  <si>
    <t>表4：</t>
  </si>
  <si>
    <t>2020年财政拨款收支总表</t>
  </si>
  <si>
    <t>编制单位:</t>
  </si>
  <si>
    <t>贵阳市气象局</t>
  </si>
  <si>
    <t>收入</t>
  </si>
  <si>
    <t>支出</t>
  </si>
  <si>
    <t>备注</t>
  </si>
  <si>
    <t>一般公共预算</t>
  </si>
  <si>
    <t>政府性基金预算</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</si>
  <si>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</si>
  <si>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</si>
  <si>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</si>
  <si>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</si>
  <si>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</si>
  <si>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</si>
  <si>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</si>
  <si>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</si>
  <si>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</si>
  <si>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</si>
  <si>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</si>
  <si>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</si>
  <si>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</si>
  <si>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</si>
  <si>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</si>
  <si>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</si>
  <si>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</si>
  <si>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</si>
  <si>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</si>
  <si>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</si>
  <si>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</si>
  <si>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</si>
  <si>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</si>
  <si>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</si>
  <si>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</si>
  <si>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</si>
  <si>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</si>
  <si>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表5：</t>
  </si>
  <si>
    <t>2020年一般公共预算支出表</t>
  </si>
  <si>
    <t>科目编码</t>
  </si>
  <si>
    <t>注：1、此表反映部门2020年度一般公共预算拨款支出情况，请从部门预算系统进行修改。</t>
  </si>
  <si>
    <t>表6：</t>
  </si>
  <si>
    <t>2020年一般公共预算基本支出明细表</t>
  </si>
  <si>
    <t>（按部门预算支出经济分类科目）</t>
  </si>
  <si>
    <t>经济分类科目</t>
  </si>
  <si>
    <t>人员经费</t>
  </si>
  <si>
    <t>公用经费</t>
  </si>
  <si>
    <t>津贴补贴</t>
  </si>
  <si>
    <t>邮电费</t>
  </si>
  <si>
    <t>退休费</t>
  </si>
  <si>
    <t>表7：</t>
  </si>
  <si>
    <t>（按政府预算支出经济分类科目）</t>
  </si>
  <si>
    <t>工资津补贴</t>
  </si>
  <si>
    <t>办公经费</t>
  </si>
  <si>
    <t>离退休费</t>
  </si>
  <si>
    <t>表8.1：</t>
  </si>
  <si>
    <t>2020年一般公共预算“三公”经费支出表（基层单位填报）</t>
  </si>
  <si>
    <t>单位编码：</t>
  </si>
  <si>
    <t>单位名称：</t>
  </si>
  <si>
    <t>2019年“三公经费”一般公共预算数（万元）</t>
  </si>
  <si>
    <t>2019年“三公经费”一般公共执行数（万元）</t>
  </si>
  <si>
    <t>2020年“三公经费”一般公共预算数（万元）</t>
  </si>
  <si>
    <t>与上年预算数相比增减变化比率（%）</t>
  </si>
  <si>
    <t>与上年预算数相比增减变化原因</t>
  </si>
  <si>
    <t>2020年“三公经费”占本部门一般公共预算支出的比重（%）</t>
  </si>
  <si>
    <t xml:space="preserve">  一、 因公出国（境）费</t>
  </si>
  <si>
    <t>0</t>
  </si>
  <si>
    <t xml:space="preserve"> 二、公务接待费</t>
  </si>
  <si>
    <t>削减了公务接待费</t>
  </si>
  <si>
    <t xml:space="preserve"> 三、公务用车购置及运行维护费</t>
  </si>
  <si>
    <t xml:space="preserve">     1、公务车运行维护费</t>
  </si>
  <si>
    <t xml:space="preserve">     2、公务车购置费</t>
  </si>
  <si>
    <t>说明：</t>
  </si>
  <si>
    <t xml:space="preserve">        1、因公出国（境）费，指单位公务出国（境）的国际旅费、国外城市间交通费、住宿费、伙食费、培训费、公杂费等支出。</t>
  </si>
  <si>
    <t xml:space="preserve">        2、公务用车购置费，指公务用车车辆购置支出（含车辆购置税）。</t>
  </si>
  <si>
    <t xml:space="preserve">        3、公务用车运行维护费，指单位按规定保留的公务用车租用费、燃料费、维修费、过桥过路费、保险费、安全奖励费用等支出。</t>
  </si>
  <si>
    <t xml:space="preserve">           公务用车指用于履行公务的机动车辆，包括一般公务用车和执法执勤用车等。</t>
  </si>
  <si>
    <t xml:space="preserve">        4、公务接待费，指单位按规定开支的各类公务接待（含外宾接待）费用。</t>
  </si>
  <si>
    <t xml:space="preserve">        5、“三公”经费一般公共财政拨款预算数是指当年年初预算安排的财政拨款数，不含执行中追加预算安排。</t>
  </si>
  <si>
    <t xml:space="preserve">        6、为加强“三公经费”管理，按照国家和省市“厉行节约”的相关要求，贵阳市本级因公出国（境）费、公务车购置费实行总额控制，年初未分配，年度间根据实际情况按程序审批后分配到具体部门。</t>
  </si>
  <si>
    <t xml:space="preserve">        7、部门“三公”经费无相关支出的，须填“0"。</t>
  </si>
  <si>
    <t>表8.2：</t>
  </si>
  <si>
    <t>2020年一般公共预算“三公”经费支出表（部门汇总）</t>
  </si>
  <si>
    <t>预算编码：</t>
  </si>
  <si>
    <t>一、 因公出国（境)费</t>
  </si>
  <si>
    <t>二、公务接待费</t>
  </si>
  <si>
    <t>三、公务用车购置及运行维护费</t>
  </si>
  <si>
    <t xml:space="preserve">   1、因公出国（境）费，指单位公务出国（境）的国际旅费、国外城市间交通费、住宿费、伙食 费、培训费、公杂费等支出。</t>
  </si>
  <si>
    <t xml:space="preserve">   2、公务用车购置费，指公务用车车辆购置支出（含车辆购置税）。</t>
  </si>
  <si>
    <t xml:space="preserve">   3、公务用车运行维护费，指单位按规定保留的公务用车租用费、燃料费、维修费、过桥过路费、保险费、安全奖励费用等支出。公务用车指用于履行公务的机动车辆，包括一般公务用车和执 法执勤用车等。</t>
  </si>
  <si>
    <t xml:space="preserve">   4、公务接待费，指单位按规定开支的各类公务接待（含外宾接待）费用。</t>
  </si>
  <si>
    <t xml:space="preserve">   5、“三公”经费一般公共财政拨款预算数是指当年年初预算安排的财政拨款数，不含执行中追加预算安排。</t>
  </si>
  <si>
    <t xml:space="preserve">   6、为加强“三公经费”管理，按照国家和省市“厉行节约”的相关要求，贵阳市市本级因公出国（境）费、公务车购置费实行总额控制，年初未分配，年度间根据实际情 况按程序审批后分配到具体部门。</t>
  </si>
  <si>
    <t xml:space="preserve">   7、部门“三公”经费无相关支出的，须填“0"。</t>
  </si>
  <si>
    <t>表9：</t>
  </si>
  <si>
    <t>2020年政府性基金预算支出表</t>
  </si>
  <si>
    <t>本年政府性基金预算支出</t>
  </si>
  <si>
    <t>填报说明：本数据从部门预算取数，自动从部门预算取数，此处不用录入。</t>
  </si>
  <si>
    <t>表10</t>
  </si>
  <si>
    <t>2020年部门整体支出绩效目标批复表</t>
  </si>
  <si>
    <t>部门名称</t>
  </si>
  <si>
    <t>填报日期：</t>
  </si>
  <si>
    <t>部门（单位）总体资金情况(万元)：</t>
  </si>
  <si>
    <t>资金总额：</t>
  </si>
  <si>
    <t>其他</t>
  </si>
  <si>
    <t xml:space="preserve"> 部门职能概述</t>
  </si>
  <si>
    <t>为国家建设和社会生活提供气象保障服务，执行气象法律、法规气象事业管理、行业规划、科研、宣传教育、气象信息编制与发布、防灾减灾决策服务、重大灾害气象信息服务、地面、探空、雷达检测、制作天气、空气质量、空气污染条件、乡镇雨情等材料、气候资源开发、利用和保护、气象资料收集、传输与应用、人工影响天气管理、防雷设施检查检测、农村综合经济信息网管理、防雷行业管理、气象安全设施技术咨询与监测、气象服务、专业气象科技服务、适用技术推广、科技产业和技术装备社会化服务等。</t>
  </si>
  <si>
    <t xml:space="preserve"> 部门绩效目标</t>
  </si>
  <si>
    <t>1、深入学习贯彻习近平总书记重要指示精神;2、全力做好脱贫攻坚气象保障服务;3、切实提升气象综合防灾减灾救灾能力</t>
  </si>
  <si>
    <t xml:space="preserve"> 部门绩效分目标</t>
  </si>
  <si>
    <t>今年是贵州脱贫攻坚的决战决胜之年，是贵州“十三五”气象规划的收官之年，要按照贵州省气象局的工作部署，把学习习近平总书记重要指示精神纳入全市气象部门党组中心组学习和各类培训重点内容，制定学习宣传计划，开展面向全市气象部门领导干部和职工的宣讲，把总书记的重要指示精神学习好、贯彻好、落实好;加强气象防灾减灾工作;抓好农村产业革命气象服务;全力做好以汛期为重点的防灾减灾气象服务;认真组织人工影响天气工作;细化气象灾害风险预警服务;不断拓展气象信息覆盖面.</t>
  </si>
  <si>
    <t xml:space="preserve"> 部门绩效目标阶段性计划</t>
  </si>
  <si>
    <t xml:space="preserve">1-12月：明确投入装备、作业站点数，上报上级备案；开展作业单位的请示汇报、经费落实。作业人员的选拔、培训、考核；弹药采购、安全检查等。防雹增雨防灾减灾作业。工作、技术总结；1、价格信息、供求信息、招商引资信息、农特产品信息、防灾减灾信息再传播等各类信息的采集、发布、服务；2、贵阳电视台1-4频道电视天气预报节目制作   </t>
  </si>
  <si>
    <t>以下部门绩效指标取自于绩效系统，请进入绩效系统完善</t>
  </si>
  <si>
    <t>绩效指标</t>
  </si>
  <si>
    <t>一级指标</t>
  </si>
  <si>
    <t>二级指标</t>
  </si>
  <si>
    <t>三级指标</t>
  </si>
  <si>
    <t>指标值</t>
  </si>
  <si>
    <t>说明</t>
  </si>
  <si>
    <t>产出</t>
  </si>
  <si>
    <t>数量指标</t>
  </si>
  <si>
    <t>完成日常工作及所有项目工作</t>
  </si>
  <si>
    <t>单位履行职责而实际完成工作数与计划工作数的比率，用以反映和考核部门履行工作任务目标的实现程度</t>
  </si>
  <si>
    <t xml:space="preserve">实际完成率=（实际完成工作数/计划工作数）*100%，实际完成工作数：一定时期（年度或规划期）内单位实际完成工作任务的数量。 计划工作数：单位申报预算或整体绩效目标确定的一定时期内预计完成工作任务的数量   </t>
  </si>
  <si>
    <t>质量指标</t>
  </si>
  <si>
    <t>年终目标考核为达标以上</t>
  </si>
  <si>
    <t>根据权威机构（市目标办）的测评等级进行打分。</t>
  </si>
  <si>
    <t>时效指标</t>
  </si>
  <si>
    <t>按时完成各项工作，不被通报</t>
  </si>
  <si>
    <t>单位本年度支付进度比例，用以反映和考核单位预算执行的及时性和均衡性程度</t>
  </si>
  <si>
    <t>支付进度率=（实际支付数/年初预算数）*100%</t>
  </si>
  <si>
    <t>成本指标</t>
  </si>
  <si>
    <t>全年各项目不超预算</t>
  </si>
  <si>
    <t>单位本年度预算执行率，用以反映和考核单位预算执行</t>
  </si>
  <si>
    <t>预算执行率=（预算执行数/年初预算数）*100%</t>
  </si>
  <si>
    <t>效益</t>
  </si>
  <si>
    <t>社会效益指标</t>
  </si>
  <si>
    <t>全年无重大安全事故。</t>
  </si>
  <si>
    <t>可持续影响指标</t>
  </si>
  <si>
    <t>结转结余率</t>
  </si>
  <si>
    <t>单位本年度结转结余总额与支出预算数的比率，用以反映和考核单位对本年度结转资金的实际控制程度</t>
  </si>
  <si>
    <t>结转结余率=结转结余总额/调整预算数*100%                                 结转结余总额=年末结转结余总数</t>
  </si>
  <si>
    <t>经济效益指标</t>
  </si>
  <si>
    <t>设备故障减少</t>
  </si>
  <si>
    <t>设备故障减少，维修费用不增加</t>
  </si>
  <si>
    <t>设备正常维护，存储无故障，减少设备故障，提高设备收益率。</t>
  </si>
  <si>
    <t>生态效益指标</t>
  </si>
  <si>
    <t>重大天气过程开展人工防雹增雨作业</t>
  </si>
  <si>
    <t>项目实施对生态环境所带来的直接或间接影响情况</t>
  </si>
  <si>
    <t>在有空域申请条件下作业率达100%</t>
  </si>
  <si>
    <t>满意度指标</t>
  </si>
  <si>
    <t>服务对象满意度指标</t>
  </si>
  <si>
    <t>社会公众或服务对象满意度</t>
  </si>
  <si>
    <t>社会公众或服务对象对部门履职效果的满意程度</t>
  </si>
  <si>
    <t>社会公众或服务对象是指单位履行职责而影响到的部门、群体或个人。</t>
  </si>
  <si>
    <t>填报说明：以上空白部分，绩效指标必须在绩效系统录入。部门整体支出绩效，需绩效处审核后才到预算处：审核流程－〉部门本级填报-&gt;部门审核－〉绩效处审核－&gt;部门公开</t>
  </si>
  <si>
    <t>表11.1</t>
  </si>
  <si>
    <t>2020年项目支出绩效目标批复表(项目1)</t>
  </si>
  <si>
    <t>项目名称</t>
  </si>
  <si>
    <t>人工防雹增雨</t>
  </si>
  <si>
    <t>主管部门及代码</t>
  </si>
  <si>
    <t>实施单位</t>
  </si>
  <si>
    <t>资金来源</t>
  </si>
  <si>
    <t>年度资金情况</t>
  </si>
  <si>
    <t>资金总额（万元）</t>
  </si>
  <si>
    <t xml:space="preserve">     财政资金</t>
  </si>
  <si>
    <t xml:space="preserve">       其中：本级安排</t>
  </si>
  <si>
    <t xml:space="preserve">     其他资金</t>
  </si>
  <si>
    <t>年度绩效目标</t>
  </si>
  <si>
    <t>总目标</t>
  </si>
  <si>
    <t>目标概述：</t>
  </si>
  <si>
    <t>在贵阳防灾减灾、应对气候变化、服务"三农"、有效增加水资源储备、改善生态环境、保障重大社会活动、促进经济社会发展、保障人民福祉安康等方面发挥了重要作用，取得了显著的经济、社会和生态效益.</t>
  </si>
  <si>
    <t>分目标</t>
  </si>
  <si>
    <t>阶段性目标</t>
  </si>
  <si>
    <t>2020-01-01</t>
  </si>
  <si>
    <t>产出指标</t>
  </si>
  <si>
    <t>完成工作</t>
  </si>
  <si>
    <t>年终目标</t>
  </si>
  <si>
    <t xml:space="preserve">预算执行率=（预算执行数/年初预算数）*100% </t>
  </si>
  <si>
    <t>效益指标</t>
  </si>
  <si>
    <t>设备故障减少，维修费用</t>
  </si>
  <si>
    <t>安全</t>
  </si>
  <si>
    <t>填报说明：按根据部门实际情况选择项目进行录入三级指标名称和指标值，尽量保持和绩效系统一致，“三级指标”和“指标值”不得超过30字，“说明字符不得超过100字”；“总目标”、“分目标”、“阶段性目标”不得超过1000字；项目支出绩效，需绩效处审核后才到预算处：审核流程－〉部门本级填报-&gt;部门审核－〉绩效处审核－&gt;预算处审核－〉部门公开；未录入的三级指标的空白部分在公开时请删除。</t>
  </si>
  <si>
    <t>表11.2</t>
  </si>
  <si>
    <t>2020年项目支出绩效目标批复表(项目2)</t>
  </si>
  <si>
    <t>公共气象服务</t>
  </si>
  <si>
    <t xml:space="preserve">1、保障农村信息化工作的有序开展及有力推进；2、进一步提高气象节目制作质量，更加贴近实际，贴近生活，贴近群众，增加更大的受众覆盖，更加有利于预警信息的传播和发布，更好的为贵阳市的经济社会发展做出重要贡献，为贵阳市委、市政府的决策提供良好的服务支持。  </t>
  </si>
  <si>
    <t xml:space="preserve">1-12月：1、价格信息、供求信息、招商引资信息、农特产品信息、防灾减灾信息再传播等各类信息的采集、发布、服务；2、贵阳电视台1-4频道电视天气预报节目制作      </t>
  </si>
  <si>
    <t>完成天气预报节目制作1800期以上,气象主播网络直播50期以上，价格信息采集30万条，时时政信息采集1000条，供求信息采集1000条，合作招商采集300条，农特产品价格信息采集1000条，气象防灾减灾信息采集420条，农业园区信息采集2500条，服务100次。</t>
  </si>
  <si>
    <t xml:space="preserve">本项目不直接产生生态效益
</t>
  </si>
  <si>
    <t>用户投诉率3%以下。服务对象满意率90%以上。</t>
  </si>
  <si>
    <t>社会公众或服务对象对项目实施效果的满意程度</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</si>
</sst>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yyyy\-mm\-dd"/>
    <numFmt numFmtId="178" formatCode="yyyy&quot;年&quot;mm&quot;月&quot;dd&quot;日&quot;\ hh:mm:ss"/>
    <numFmt numFmtId="179" formatCode="#,##0.00%"/>
    <numFmt numFmtId="180" formatCode="#,###.00%"/>
    <numFmt numFmtId="181" formatCode="#,###.00"/>
  </numFmts>
  <fonts count="29">
    <font>
      <sz val="10"/>
      <name val="Arial"/>
      <charset val="134"/>
    </font>
    <font>
      <sz val="9"/>
      <color indexed="8"/>
      <name val="宋体"/>
      <charset val="134"/>
    </font>
    <font>
      <sz val="12"/>
      <color indexed="8"/>
      <name val="宋体"/>
      <charset val="134"/>
    </font>
    <font>
      <b/>
      <sz val="20"/>
      <color indexed="8"/>
      <name val="宋体"/>
      <charset val="134"/>
    </font>
    <font>
      <sz val="9"/>
      <color indexed="8"/>
      <name val="Dialog"/>
      <charset val="134"/>
    </font>
    <font>
      <sz val="12"/>
      <color indexed="8"/>
      <name val="Dialog"/>
      <charset val="134"/>
    </font>
    <font>
      <sz val="12"/>
      <color indexed="8"/>
      <name val="新宋体"/>
      <charset val="134"/>
    </font>
    <font>
      <b/>
      <sz val="22"/>
      <color indexed="8"/>
      <name val="新宋体"/>
      <charset val="134"/>
    </font>
    <font>
      <sz val="22"/>
      <color indexed="8"/>
      <name val="Dialog"/>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indexed="16"/>
      </bottom>
      <diagonal/>
    </border>
    <border>
      <left style="thin">
        <color indexed="16"/>
      </left>
      <right style="thin">
        <color indexed="16"/>
      </right>
      <top style="thin">
        <color indexed="16"/>
      </top>
      <bottom style="thin">
        <color indexed="16"/>
      </bottom>
      <diagonal/>
    </border>
    <border>
      <left/>
      <right/>
      <top style="thin">
        <color indexed="16"/>
      </top>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right style="thin">
        <color indexed="8"/>
      </right>
      <top style="thin">
        <color indexed="16"/>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5" borderId="11" applyNumberFormat="0" applyAlignment="0" applyProtection="0">
      <alignment vertical="center"/>
    </xf>
    <xf numFmtId="0" fontId="19" fillId="6" borderId="12" applyNumberFormat="0" applyAlignment="0" applyProtection="0">
      <alignment vertical="center"/>
    </xf>
    <xf numFmtId="0" fontId="20" fillId="6" borderId="11" applyNumberFormat="0" applyAlignment="0" applyProtection="0">
      <alignment vertical="center"/>
    </xf>
    <xf numFmtId="0" fontId="21" fillId="7"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92">
    <xf numFmtId="0" fontId="0" fillId="0" borderId="0" xfId="0"/>
    <xf numFmtId="49" fontId="1" fillId="0" borderId="0"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3" fillId="0" borderId="0" xfId="0" applyNumberFormat="1" applyFont="1" applyBorder="1" applyAlignment="1">
      <alignment horizontal="center" vertical="center" shrinkToFit="1"/>
    </xf>
    <xf numFmtId="49" fontId="2" fillId="0" borderId="1" xfId="0" applyNumberFormat="1" applyFont="1" applyBorder="1" applyAlignment="1">
      <alignment horizontal="left" vertical="center" shrinkToFit="1"/>
    </xf>
    <xf numFmtId="49" fontId="2" fillId="0" borderId="1" xfId="0" applyNumberFormat="1" applyFont="1" applyBorder="1" applyAlignment="1">
      <alignment horizontal="right" vertical="center" shrinkToFit="1"/>
    </xf>
    <xf numFmtId="49" fontId="2" fillId="2" borderId="2" xfId="0" applyNumberFormat="1" applyFont="1" applyFill="1" applyBorder="1" applyAlignment="1">
      <alignment horizontal="left" vertical="center" shrinkToFit="1"/>
    </xf>
    <xf numFmtId="49" fontId="2" fillId="0" borderId="2" xfId="0" applyNumberFormat="1" applyFont="1" applyBorder="1" applyAlignment="1">
      <alignment horizontal="left" vertical="center" shrinkToFit="1"/>
    </xf>
    <xf numFmtId="176" fontId="2" fillId="0" borderId="2" xfId="0" applyNumberFormat="1" applyFont="1" applyBorder="1" applyAlignment="1">
      <alignment horizontal="left" vertical="center" shrinkToFit="1"/>
    </xf>
    <xf numFmtId="49" fontId="2" fillId="2" borderId="2" xfId="0" applyNumberFormat="1" applyFont="1" applyFill="1" applyBorder="1" applyAlignment="1">
      <alignment horizontal="center" vertical="center" shrinkToFit="1"/>
    </xf>
    <xf numFmtId="4" fontId="2" fillId="0" borderId="2" xfId="0" applyNumberFormat="1" applyFont="1" applyBorder="1" applyAlignment="1">
      <alignment horizontal="left" vertical="center" shrinkToFit="1"/>
    </xf>
    <xf numFmtId="0" fontId="4" fillId="0" borderId="2" xfId="0" applyFont="1" applyBorder="1" applyAlignment="1">
      <alignment horizontal="left" vertical="center" wrapText="1" shrinkToFit="1"/>
    </xf>
    <xf numFmtId="0" fontId="2" fillId="0" borderId="2" xfId="0" applyFont="1" applyBorder="1" applyAlignment="1">
      <alignment horizontal="left" vertical="center" wrapText="1" shrinkToFit="1"/>
    </xf>
    <xf numFmtId="49" fontId="2" fillId="0" borderId="2" xfId="0" applyNumberFormat="1" applyFont="1" applyBorder="1" applyAlignment="1">
      <alignment horizontal="left" vertical="center" wrapText="1" shrinkToFit="1"/>
    </xf>
    <xf numFmtId="49" fontId="2" fillId="2" borderId="2" xfId="0" applyNumberFormat="1" applyFont="1" applyFill="1" applyBorder="1" applyAlignment="1">
      <alignment horizontal="center" vertical="center" wrapText="1" shrinkToFit="1"/>
    </xf>
    <xf numFmtId="177" fontId="2" fillId="0" borderId="2" xfId="0" applyNumberFormat="1" applyFont="1" applyBorder="1" applyAlignment="1">
      <alignment horizontal="left" vertical="center" wrapText="1" shrinkToFit="1"/>
    </xf>
    <xf numFmtId="49" fontId="2" fillId="2" borderId="2" xfId="0" applyNumberFormat="1"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177" fontId="2" fillId="0" borderId="2" xfId="0" applyNumberFormat="1" applyFont="1" applyBorder="1" applyAlignment="1">
      <alignment horizontal="left" vertical="center" shrinkToFit="1"/>
    </xf>
    <xf numFmtId="49" fontId="2" fillId="3" borderId="1" xfId="0" applyNumberFormat="1" applyFont="1" applyFill="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1" xfId="0" applyNumberFormat="1" applyFont="1" applyBorder="1" applyAlignment="1">
      <alignment horizontal="right" vertical="center" shrinkToFit="1"/>
    </xf>
    <xf numFmtId="49" fontId="2" fillId="2" borderId="4" xfId="0" applyNumberFormat="1" applyFont="1" applyFill="1" applyBorder="1" applyAlignment="1">
      <alignment horizontal="left" vertical="center" shrinkToFit="1"/>
    </xf>
    <xf numFmtId="176" fontId="2" fillId="0" borderId="5"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2" fillId="2" borderId="4" xfId="0" applyNumberFormat="1" applyFont="1" applyFill="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0" borderId="6" xfId="0" applyNumberFormat="1" applyFont="1" applyBorder="1" applyAlignment="1">
      <alignment horizontal="left" vertical="center" shrinkToFit="1"/>
    </xf>
    <xf numFmtId="49" fontId="5" fillId="0" borderId="2" xfId="0" applyNumberFormat="1" applyFont="1" applyBorder="1" applyAlignment="1">
      <alignment horizontal="left" vertical="center" shrinkToFit="1"/>
    </xf>
    <xf numFmtId="178" fontId="2" fillId="0" borderId="2" xfId="0" applyNumberFormat="1" applyFont="1" applyBorder="1" applyAlignment="1">
      <alignment horizontal="left" vertical="center" shrinkToFit="1"/>
    </xf>
    <xf numFmtId="49" fontId="5" fillId="2" borderId="2" xfId="0" applyNumberFormat="1" applyFont="1" applyFill="1" applyBorder="1" applyAlignment="1">
      <alignment horizontal="left" vertical="center" shrinkToFit="1"/>
    </xf>
    <xf numFmtId="0" fontId="2" fillId="2" borderId="2" xfId="0" applyFont="1" applyFill="1" applyBorder="1" applyAlignment="1">
      <alignment horizontal="left" vertical="center" wrapText="1" shrinkToFit="1"/>
    </xf>
    <xf numFmtId="49" fontId="2" fillId="2" borderId="3" xfId="0" applyNumberFormat="1" applyFont="1" applyFill="1" applyBorder="1" applyAlignment="1">
      <alignment horizontal="left" vertical="center" wrapText="1" shrinkToFit="1"/>
    </xf>
    <xf numFmtId="49" fontId="4" fillId="0" borderId="0" xfId="0" applyNumberFormat="1" applyFont="1" applyBorder="1" applyAlignment="1">
      <alignment horizontal="left" vertical="center" shrinkToFit="1"/>
    </xf>
    <xf numFmtId="49" fontId="6" fillId="0" borderId="0" xfId="0" applyNumberFormat="1" applyFont="1" applyBorder="1" applyAlignment="1">
      <alignment horizontal="left" vertical="center" shrinkToFit="1"/>
    </xf>
    <xf numFmtId="49" fontId="7" fillId="0" borderId="0" xfId="0" applyNumberFormat="1" applyFont="1" applyBorder="1" applyAlignment="1">
      <alignment horizontal="center" vertical="center" shrinkToFit="1"/>
    </xf>
    <xf numFmtId="49" fontId="6" fillId="0" borderId="1" xfId="0" applyNumberFormat="1" applyFont="1" applyBorder="1" applyAlignment="1">
      <alignment horizontal="left" vertical="center" shrinkToFit="1"/>
    </xf>
    <xf numFmtId="49" fontId="6" fillId="0" borderId="1" xfId="0" applyNumberFormat="1" applyFont="1" applyBorder="1" applyAlignment="1">
      <alignment horizontal="right" vertical="center" shrinkToFit="1"/>
    </xf>
    <xf numFmtId="49" fontId="6" fillId="2" borderId="2"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2" borderId="2" xfId="0" applyNumberFormat="1" applyFont="1" applyFill="1" applyBorder="1" applyAlignment="1">
      <alignment horizontal="left" vertical="center" shrinkToFit="1"/>
    </xf>
    <xf numFmtId="49" fontId="6" fillId="2" borderId="2" xfId="0" applyNumberFormat="1" applyFont="1" applyFill="1" applyBorder="1" applyAlignment="1">
      <alignment horizontal="right" vertical="center" shrinkToFit="1"/>
    </xf>
    <xf numFmtId="49" fontId="6" fillId="0" borderId="2" xfId="0" applyNumberFormat="1" applyFont="1" applyBorder="1" applyAlignment="1">
      <alignment horizontal="right" vertical="center" shrinkToFit="1"/>
    </xf>
    <xf numFmtId="49" fontId="6" fillId="2" borderId="3" xfId="0" applyNumberFormat="1" applyFont="1" applyFill="1" applyBorder="1" applyAlignment="1">
      <alignment horizontal="left" vertical="center" wrapText="1" shrinkToFit="1"/>
    </xf>
    <xf numFmtId="49" fontId="2" fillId="0" borderId="1" xfId="0" applyNumberFormat="1" applyFont="1" applyBorder="1" applyAlignment="1">
      <alignment horizontal="center" vertical="center" shrinkToFit="1"/>
    </xf>
    <xf numFmtId="176" fontId="2" fillId="0" borderId="1" xfId="0" applyNumberFormat="1" applyFont="1" applyBorder="1" applyAlignment="1">
      <alignment horizontal="left" vertical="center" shrinkToFit="1"/>
    </xf>
    <xf numFmtId="49" fontId="4" fillId="0" borderId="1" xfId="0" applyNumberFormat="1" applyFont="1" applyBorder="1" applyAlignment="1">
      <alignment horizontal="left" vertical="center" shrinkToFit="1"/>
    </xf>
    <xf numFmtId="4" fontId="2" fillId="0" borderId="2" xfId="0" applyNumberFormat="1" applyFont="1" applyBorder="1" applyAlignment="1">
      <alignment horizontal="center" vertical="center" shrinkToFit="1"/>
    </xf>
    <xf numFmtId="179" fontId="2" fillId="2" borderId="2" xfId="0" applyNumberFormat="1" applyFont="1" applyFill="1" applyBorder="1" applyAlignment="1">
      <alignment horizontal="center" vertical="center" shrinkToFit="1"/>
    </xf>
    <xf numFmtId="49" fontId="2" fillId="0" borderId="2" xfId="0" applyNumberFormat="1" applyFont="1" applyBorder="1" applyAlignment="1">
      <alignment horizontal="center" vertical="center" wrapText="1" shrinkToFit="1"/>
    </xf>
    <xf numFmtId="49" fontId="2" fillId="0" borderId="2" xfId="0" applyNumberFormat="1" applyFont="1" applyBorder="1" applyAlignment="1">
      <alignment horizontal="center" vertical="center" shrinkToFit="1"/>
    </xf>
    <xf numFmtId="49" fontId="2" fillId="2" borderId="7" xfId="0" applyNumberFormat="1" applyFont="1" applyFill="1" applyBorder="1" applyAlignment="1">
      <alignment horizontal="left" vertical="center" shrinkToFit="1"/>
    </xf>
    <xf numFmtId="49" fontId="2" fillId="2" borderId="3" xfId="0" applyNumberFormat="1" applyFont="1" applyFill="1" applyBorder="1" applyAlignment="1">
      <alignment horizontal="left" vertical="center" shrinkToFit="1"/>
    </xf>
    <xf numFmtId="49" fontId="2" fillId="2" borderId="0" xfId="0" applyNumberFormat="1" applyFont="1" applyFill="1" applyBorder="1" applyAlignment="1">
      <alignment horizontal="left" vertical="center" shrinkToFit="1"/>
    </xf>
    <xf numFmtId="0" fontId="2" fillId="2" borderId="0" xfId="0" applyFont="1" applyFill="1" applyBorder="1" applyAlignment="1">
      <alignment horizontal="left" vertical="center" wrapText="1" shrinkToFit="1"/>
    </xf>
    <xf numFmtId="49" fontId="5" fillId="0" borderId="0" xfId="0" applyNumberFormat="1" applyFont="1" applyBorder="1" applyAlignment="1">
      <alignment horizontal="left" vertical="center" shrinkToFit="1"/>
    </xf>
    <xf numFmtId="49" fontId="8" fillId="0" borderId="0"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2" borderId="2" xfId="0" applyNumberFormat="1" applyFont="1" applyFill="1" applyBorder="1" applyAlignment="1">
      <alignment horizontal="center" vertical="center" wrapText="1" shrinkToFit="1"/>
    </xf>
    <xf numFmtId="4" fontId="5" fillId="0" borderId="2" xfId="0" applyNumberFormat="1" applyFont="1" applyBorder="1" applyAlignment="1">
      <alignment horizontal="right" vertical="center" shrinkToFit="1"/>
    </xf>
    <xf numFmtId="180" fontId="5" fillId="2" borderId="2" xfId="0" applyNumberFormat="1" applyFont="1" applyFill="1" applyBorder="1" applyAlignment="1">
      <alignment horizontal="right" vertical="center" shrinkToFit="1"/>
    </xf>
    <xf numFmtId="181" fontId="5" fillId="0" borderId="2" xfId="0" applyNumberFormat="1" applyFont="1" applyBorder="1" applyAlignment="1">
      <alignment horizontal="right" vertical="center" wrapText="1" shrinkToFit="1"/>
    </xf>
    <xf numFmtId="181" fontId="5" fillId="2" borderId="2"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49" fontId="5" fillId="2" borderId="2" xfId="0" applyNumberFormat="1" applyFont="1" applyFill="1" applyBorder="1" applyAlignment="1">
      <alignment horizontal="right" vertical="center" shrinkToFit="1"/>
    </xf>
    <xf numFmtId="179" fontId="5" fillId="2" borderId="2" xfId="0" applyNumberFormat="1" applyFont="1" applyFill="1" applyBorder="1" applyAlignment="1">
      <alignment horizontal="right" vertical="center" shrinkToFit="1"/>
    </xf>
    <xf numFmtId="49" fontId="6" fillId="2" borderId="3" xfId="0" applyNumberFormat="1" applyFont="1" applyFill="1" applyBorder="1" applyAlignment="1">
      <alignment horizontal="left" vertical="center" shrinkToFit="1"/>
    </xf>
    <xf numFmtId="49" fontId="6" fillId="2" borderId="0" xfId="0" applyNumberFormat="1" applyFont="1" applyFill="1" applyBorder="1" applyAlignment="1">
      <alignment horizontal="left" vertical="center" wrapText="1" shrinkToFit="1"/>
    </xf>
    <xf numFmtId="49" fontId="6" fillId="2" borderId="0" xfId="0" applyNumberFormat="1" applyFont="1" applyFill="1" applyBorder="1" applyAlignment="1">
      <alignment horizontal="left" vertical="center" shrinkToFit="1"/>
    </xf>
    <xf numFmtId="0" fontId="6" fillId="2" borderId="0" xfId="0" applyFont="1" applyFill="1" applyBorder="1" applyAlignment="1">
      <alignment horizontal="left" vertical="center" wrapText="1" shrinkToFit="1"/>
    </xf>
    <xf numFmtId="49" fontId="5" fillId="2" borderId="0" xfId="0" applyNumberFormat="1" applyFont="1" applyFill="1" applyBorder="1" applyAlignment="1">
      <alignment horizontal="left" vertical="center" shrinkToFit="1"/>
    </xf>
    <xf numFmtId="49" fontId="6" fillId="0" borderId="0"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176" fontId="6" fillId="2" borderId="2" xfId="0" applyNumberFormat="1" applyFont="1" applyFill="1" applyBorder="1" applyAlignment="1">
      <alignment horizontal="center" vertical="center" shrinkToFit="1"/>
    </xf>
    <xf numFmtId="176" fontId="6" fillId="2" borderId="2" xfId="0" applyNumberFormat="1" applyFont="1" applyFill="1" applyBorder="1" applyAlignment="1">
      <alignment horizontal="left" vertical="center" shrinkToFit="1"/>
    </xf>
    <xf numFmtId="4" fontId="6" fillId="2" borderId="2" xfId="0" applyNumberFormat="1" applyFont="1" applyFill="1" applyBorder="1" applyAlignment="1">
      <alignment horizontal="right" vertical="center" shrinkToFit="1"/>
    </xf>
    <xf numFmtId="4" fontId="6" fillId="0" borderId="2" xfId="0" applyNumberFormat="1" applyFont="1" applyBorder="1" applyAlignment="1">
      <alignment horizontal="right" vertical="center" shrinkToFit="1"/>
    </xf>
    <xf numFmtId="177" fontId="6" fillId="2" borderId="2" xfId="0" applyNumberFormat="1" applyFont="1" applyFill="1" applyBorder="1" applyAlignment="1">
      <alignment horizontal="left" vertical="center" shrinkToFit="1"/>
    </xf>
    <xf numFmtId="49" fontId="6" fillId="2" borderId="2" xfId="0" applyNumberFormat="1" applyFont="1" applyFill="1" applyBorder="1" applyAlignment="1">
      <alignment horizontal="left" vertical="center" wrapText="1" shrinkToFit="1"/>
    </xf>
    <xf numFmtId="49" fontId="6" fillId="0" borderId="2" xfId="0" applyNumberFormat="1" applyFont="1" applyBorder="1" applyAlignment="1">
      <alignment horizontal="right" vertical="center" wrapText="1" shrinkToFit="1"/>
    </xf>
    <xf numFmtId="49" fontId="6" fillId="0" borderId="2" xfId="0" applyNumberFormat="1" applyFont="1" applyBorder="1" applyAlignment="1">
      <alignment horizontal="left" vertical="center" wrapText="1" shrinkToFit="1"/>
    </xf>
    <xf numFmtId="4" fontId="6" fillId="2" borderId="2" xfId="0" applyNumberFormat="1" applyFont="1" applyFill="1" applyBorder="1" applyAlignment="1">
      <alignment horizontal="left" vertical="center" shrinkToFit="1"/>
    </xf>
    <xf numFmtId="181" fontId="6" fillId="2" borderId="2" xfId="0" applyNumberFormat="1" applyFont="1" applyFill="1" applyBorder="1" applyAlignment="1">
      <alignment horizontal="right" vertical="center" shrinkToFit="1"/>
    </xf>
    <xf numFmtId="49" fontId="6" fillId="0" borderId="2" xfId="0" applyNumberFormat="1" applyFont="1" applyBorder="1" applyAlignment="1">
      <alignment horizontal="center" vertical="center" shrinkToFit="1"/>
    </xf>
    <xf numFmtId="49" fontId="6" fillId="2" borderId="2" xfId="0" applyNumberFormat="1" applyFont="1" applyFill="1" applyBorder="1" applyAlignment="1">
      <alignment horizontal="center" vertical="center" wrapText="1" shrinkToFit="1"/>
    </xf>
    <xf numFmtId="49" fontId="5" fillId="2" borderId="3" xfId="0" applyNumberFormat="1" applyFont="1" applyFill="1" applyBorder="1" applyAlignment="1">
      <alignment horizontal="left" vertical="center" shrinkToFit="1"/>
    </xf>
    <xf numFmtId="181" fontId="6" fillId="0" borderId="2" xfId="0" applyNumberFormat="1" applyFont="1" applyBorder="1" applyAlignment="1">
      <alignment horizontal="right" vertical="center" shrinkToFit="1"/>
    </xf>
    <xf numFmtId="49" fontId="6" fillId="0" borderId="2" xfId="0" applyNumberFormat="1" applyFont="1" applyBorder="1" applyAlignment="1">
      <alignment horizontal="left"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458A"/>
      <rgbColor rgb="00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 sqref="A1"/>
    </sheetView>
  </sheetViews>
  <sheetFormatPr defaultColWidth="9" defaultRowHeight="12.75" outlineLevelCol="3"/>
  <cols>
    <col min="1" max="1" width="27.8571428571429" customWidth="1"/>
    <col min="2" max="2" width="20.8571428571429" customWidth="1"/>
    <col min="3" max="3" width="29.8571428571429" customWidth="1"/>
    <col min="4" max="4" width="19.4285714285714" customWidth="1"/>
  </cols>
  <sheetData>
    <row r="1" ht="21.6" customHeight="1" spans="1:4">
      <c r="A1" s="58" t="s">
        <v>0</v>
      </c>
      <c r="B1" s="58"/>
      <c r="C1" s="58"/>
      <c r="D1" s="58"/>
    </row>
    <row r="2" ht="47.1" customHeight="1" spans="1:4">
      <c r="A2" s="36" t="s">
        <v>1</v>
      </c>
      <c r="B2" s="36"/>
      <c r="C2" s="36"/>
      <c r="D2" s="36"/>
    </row>
    <row r="3" ht="21.6" customHeight="1" spans="1:4">
      <c r="A3" s="37" t="s">
        <v>2</v>
      </c>
      <c r="B3" s="37"/>
      <c r="C3" s="37"/>
      <c r="D3" s="38" t="s">
        <v>3</v>
      </c>
    </row>
    <row r="4" ht="21.6" customHeight="1" spans="1:4">
      <c r="A4" s="39" t="s">
        <v>4</v>
      </c>
      <c r="B4" s="39"/>
      <c r="C4" s="39" t="s">
        <v>5</v>
      </c>
      <c r="D4" s="39"/>
    </row>
    <row r="5" ht="21.6" customHeight="1" spans="1:4">
      <c r="A5" s="39" t="s">
        <v>6</v>
      </c>
      <c r="B5" s="39" t="s">
        <v>7</v>
      </c>
      <c r="C5" s="39" t="s">
        <v>8</v>
      </c>
      <c r="D5" s="39" t="s">
        <v>7</v>
      </c>
    </row>
    <row r="6" ht="36.4" customHeight="1" spans="1:4">
      <c r="A6" s="82" t="s">
        <v>9</v>
      </c>
      <c r="B6" s="90" t="e">
        <f>SUM(#REF!)</f>
        <v>#REF!</v>
      </c>
      <c r="C6" s="43" t="s">
        <v>10</v>
      </c>
      <c r="D6" s="90" t="e">
        <f ca="1">SUM(#REF!:#REF!)</f>
        <v>#REF!</v>
      </c>
    </row>
    <row r="7" ht="33.4" customHeight="1" spans="1:4">
      <c r="A7" s="82" t="s">
        <v>11</v>
      </c>
      <c r="B7" s="90" t="e">
        <f>SUM(#REF!)</f>
        <v>#REF!</v>
      </c>
      <c r="C7" s="43" t="s">
        <v>12</v>
      </c>
      <c r="D7" s="90" t="e">
        <f ca="1">SUM(#REF!:#REF!)</f>
        <v>#REF!</v>
      </c>
    </row>
    <row r="8" ht="21.6" customHeight="1" spans="1:4">
      <c r="A8" s="82" t="s">
        <v>13</v>
      </c>
      <c r="B8" s="90" t="e">
        <f>SUM(#REF!)</f>
        <v>#REF!</v>
      </c>
      <c r="C8" s="43" t="s">
        <v>14</v>
      </c>
      <c r="D8" s="90" t="e">
        <f ca="1">SUM(#REF!:#REF!)</f>
        <v>#REF!</v>
      </c>
    </row>
    <row r="9" ht="21.6" customHeight="1" spans="1:4">
      <c r="A9" s="43" t="s">
        <v>15</v>
      </c>
      <c r="B9" s="90" t="e">
        <f>SUM(#REF!)</f>
        <v>#REF!</v>
      </c>
      <c r="C9" s="43" t="s">
        <v>16</v>
      </c>
      <c r="D9" s="90" t="e">
        <f ca="1">SUM(#REF!:#REF!)</f>
        <v>#REF!</v>
      </c>
    </row>
    <row r="10" ht="21.6" customHeight="1" spans="1:4">
      <c r="A10" s="43" t="s">
        <v>17</v>
      </c>
      <c r="B10" s="90" t="e">
        <f>SUM(#REF!)</f>
        <v>#REF!</v>
      </c>
      <c r="C10" s="43" t="s">
        <v>18</v>
      </c>
      <c r="D10" s="90" t="e">
        <f ca="1">SUM(#REF!:#REF!)</f>
        <v>#REF!</v>
      </c>
    </row>
    <row r="11" ht="21.6" customHeight="1" spans="1:4">
      <c r="A11" s="43" t="s">
        <v>19</v>
      </c>
      <c r="B11" s="90" t="e">
        <f>SUM(#REF!)</f>
        <v>#REF!</v>
      </c>
      <c r="C11" s="43" t="s">
        <v>20</v>
      </c>
      <c r="D11" s="90" t="e">
        <f ca="1">SUM(#REF!:#REF!)</f>
        <v>#REF!</v>
      </c>
    </row>
    <row r="12" ht="21.6" customHeight="1" spans="1:4">
      <c r="A12" s="43" t="s">
        <v>21</v>
      </c>
      <c r="B12" s="90" t="e">
        <f>SUM(#REF!)</f>
        <v>#REF!</v>
      </c>
      <c r="C12" s="91"/>
      <c r="D12" s="91"/>
    </row>
    <row r="13" ht="21.6" customHeight="1" spans="1:4">
      <c r="A13" s="91"/>
      <c r="B13" s="91"/>
      <c r="C13" s="91"/>
      <c r="D13" s="91"/>
    </row>
    <row r="14" ht="21.6" customHeight="1" spans="1:4">
      <c r="A14" s="91"/>
      <c r="B14" s="91"/>
      <c r="C14" s="91"/>
      <c r="D14" s="91"/>
    </row>
    <row r="15" ht="21.6" customHeight="1" spans="1:4">
      <c r="A15" s="91"/>
      <c r="B15" s="91"/>
      <c r="C15" s="91"/>
      <c r="D15" s="91"/>
    </row>
    <row r="16" ht="21.6" customHeight="1" spans="1:4">
      <c r="A16" s="39" t="s">
        <v>22</v>
      </c>
      <c r="B16" s="86" t="e">
        <f>SUM(B6:B12)</f>
        <v>#REF!</v>
      </c>
      <c r="C16" s="44" t="s">
        <v>23</v>
      </c>
      <c r="D16" s="86" t="e">
        <f ca="1">SUM(D6:D11)</f>
        <v>#REF!</v>
      </c>
    </row>
    <row r="17" ht="21.6" customHeight="1" spans="1:4">
      <c r="A17" s="43" t="s">
        <v>24</v>
      </c>
      <c r="B17" s="90" t="e">
        <f>SUM(#REF!)</f>
        <v>#REF!</v>
      </c>
      <c r="C17" s="43" t="s">
        <v>25</v>
      </c>
      <c r="D17" s="90" t="e">
        <f ca="1">SUM(#REF!:#REF!)</f>
        <v>#REF!</v>
      </c>
    </row>
    <row r="18" ht="21.6" customHeight="1" spans="1:4">
      <c r="A18" s="43" t="s">
        <v>26</v>
      </c>
      <c r="B18" s="90" t="e">
        <f>SUM(#REF!)</f>
        <v>#REF!</v>
      </c>
      <c r="C18" s="91"/>
      <c r="D18" s="91"/>
    </row>
    <row r="19" ht="21.6" customHeight="1" spans="1:4">
      <c r="A19" s="39" t="s">
        <v>27</v>
      </c>
      <c r="B19" s="86" t="e">
        <f>SUM(B16:B18)</f>
        <v>#REF!</v>
      </c>
      <c r="C19" s="39" t="s">
        <v>28</v>
      </c>
      <c r="D19" s="86" t="e">
        <f ca="1">SUM(D16,D17)</f>
        <v>#REF!</v>
      </c>
    </row>
    <row r="20" ht="53.1" customHeight="1" spans="1:4">
      <c r="A20" s="46" t="s">
        <v>29</v>
      </c>
      <c r="B20" s="46"/>
      <c r="C20" s="46"/>
      <c r="D20" s="46"/>
    </row>
  </sheetData>
  <mergeCells count="5">
    <mergeCell ref="A2:D2"/>
    <mergeCell ref="B3:C3"/>
    <mergeCell ref="A4:B4"/>
    <mergeCell ref="C4:D4"/>
    <mergeCell ref="A20:D20"/>
  </mergeCells>
  <printOptions horizontalCentered="1"/>
  <pageMargins left="0.75" right="0.75" top="1" bottom="1" header="0.5" footer="0.5"/>
  <pageSetup paperSize="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9" defaultRowHeight="12.75" outlineLevelCol="7"/>
  <cols>
    <col min="1" max="4" width="9.28571428571429" customWidth="1"/>
    <col min="5" max="5" width="38.7142857142857" customWidth="1"/>
    <col min="6" max="8" width="29.7142857142857" customWidth="1"/>
  </cols>
  <sheetData>
    <row r="1" ht="21.6" customHeight="1" spans="1:8">
      <c r="A1" s="35" t="s">
        <v>151</v>
      </c>
      <c r="B1" s="35"/>
      <c r="C1" s="35"/>
      <c r="D1" s="35"/>
      <c r="E1" s="35"/>
      <c r="F1" s="35"/>
      <c r="G1" s="35"/>
      <c r="H1" s="35"/>
    </row>
    <row r="2" ht="40.35" customHeight="1" spans="1:8">
      <c r="A2" s="36" t="s">
        <v>152</v>
      </c>
      <c r="B2" s="36"/>
      <c r="C2" s="36"/>
      <c r="D2" s="36"/>
      <c r="E2" s="36"/>
      <c r="F2" s="36"/>
      <c r="G2" s="36"/>
      <c r="H2" s="36"/>
    </row>
    <row r="3" ht="21.6" customHeight="1" spans="1:8">
      <c r="A3" s="37"/>
      <c r="B3" s="37"/>
      <c r="C3" s="37"/>
      <c r="D3" s="37"/>
      <c r="E3" s="37"/>
      <c r="F3" s="37"/>
      <c r="G3" s="37"/>
      <c r="H3" s="38" t="s">
        <v>3</v>
      </c>
    </row>
    <row r="4" ht="21.6" customHeight="1" spans="1:8">
      <c r="A4" s="39" t="s">
        <v>32</v>
      </c>
      <c r="B4" s="40" t="s">
        <v>6</v>
      </c>
      <c r="C4" s="40"/>
      <c r="D4" s="40"/>
      <c r="E4" s="40"/>
      <c r="F4" s="41" t="s">
        <v>153</v>
      </c>
      <c r="G4" s="41"/>
      <c r="H4" s="41"/>
    </row>
    <row r="5" ht="21.6" customHeight="1" spans="1:8">
      <c r="A5" s="39"/>
      <c r="B5" s="42" t="s">
        <v>34</v>
      </c>
      <c r="C5" s="42"/>
      <c r="D5" s="42"/>
      <c r="E5" s="39" t="s">
        <v>35</v>
      </c>
      <c r="F5" s="39" t="s">
        <v>23</v>
      </c>
      <c r="G5" s="39" t="s">
        <v>52</v>
      </c>
      <c r="H5" s="39" t="s">
        <v>53</v>
      </c>
    </row>
    <row r="6" ht="21.6" customHeight="1" spans="1:8">
      <c r="A6" s="39"/>
      <c r="B6" s="39" t="s">
        <v>44</v>
      </c>
      <c r="C6" s="39" t="s">
        <v>45</v>
      </c>
      <c r="D6" s="39" t="s">
        <v>46</v>
      </c>
      <c r="E6" s="39"/>
      <c r="F6" s="39"/>
      <c r="G6" s="39"/>
      <c r="H6" s="39"/>
    </row>
    <row r="7" ht="21.6" customHeight="1" spans="1:8">
      <c r="A7" s="43"/>
      <c r="B7" s="43"/>
      <c r="C7" s="43"/>
      <c r="D7" s="43"/>
      <c r="E7" s="43"/>
      <c r="F7" s="44"/>
      <c r="G7" s="45"/>
      <c r="H7" s="45"/>
    </row>
    <row r="8" ht="21.6" customHeight="1" spans="1:8">
      <c r="A8" s="43"/>
      <c r="B8" s="43"/>
      <c r="C8" s="43"/>
      <c r="D8" s="43"/>
      <c r="E8" s="43"/>
      <c r="F8" s="44"/>
      <c r="G8" s="45"/>
      <c r="H8" s="45"/>
    </row>
    <row r="9" ht="21.6" customHeight="1" spans="1:8">
      <c r="A9" s="43"/>
      <c r="B9" s="43"/>
      <c r="C9" s="43"/>
      <c r="D9" s="43"/>
      <c r="E9" s="39" t="s">
        <v>48</v>
      </c>
      <c r="F9" s="44"/>
      <c r="G9" s="44"/>
      <c r="H9" s="44"/>
    </row>
    <row r="10" ht="47.1" customHeight="1" spans="1:8">
      <c r="A10" s="46" t="s">
        <v>154</v>
      </c>
      <c r="B10" s="46"/>
      <c r="C10" s="46"/>
      <c r="D10" s="46"/>
      <c r="E10" s="46"/>
      <c r="F10" s="46"/>
      <c r="G10" s="46"/>
      <c r="H10" s="46"/>
    </row>
  </sheetData>
  <mergeCells count="10">
    <mergeCell ref="A2:H2"/>
    <mergeCell ref="B4:E4"/>
    <mergeCell ref="F4:H4"/>
    <mergeCell ref="B5:D5"/>
    <mergeCell ref="A10:H10"/>
    <mergeCell ref="A4:A6"/>
    <mergeCell ref="E5:E6"/>
    <mergeCell ref="F5:F6"/>
    <mergeCell ref="G5:G6"/>
    <mergeCell ref="H5:H6"/>
  </mergeCells>
  <printOptions horizontalCentered="1"/>
  <pageMargins left="0.75" right="0.75" top="1" bottom="1" header="0.5" footer="0.5"/>
  <pageSetup paperSize="1"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topLeftCell="A2" workbookViewId="0">
      <selection activeCell="A2" sqref="A2:G2"/>
    </sheetView>
  </sheetViews>
  <sheetFormatPr defaultColWidth="9" defaultRowHeight="12.75" outlineLevelCol="6"/>
  <cols>
    <col min="1" max="1" width="23.4285714285714" customWidth="1"/>
    <col min="2" max="2" width="17.7142857142857" customWidth="1"/>
    <col min="3" max="3" width="16.7142857142857" customWidth="1"/>
    <col min="4" max="4" width="11.7142857142857" customWidth="1"/>
    <col min="5" max="5" width="7.71428571428571" customWidth="1"/>
    <col min="6" max="6" width="14.7142857142857" customWidth="1"/>
    <col min="7" max="7" width="21" customWidth="1"/>
  </cols>
  <sheetData>
    <row r="1" ht="21.6" customHeight="1" spans="1:7">
      <c r="A1" s="1" t="s">
        <v>155</v>
      </c>
      <c r="B1" s="2"/>
      <c r="C1" s="2"/>
      <c r="D1" s="2"/>
      <c r="E1" s="2"/>
      <c r="F1" s="2"/>
      <c r="G1" s="2"/>
    </row>
    <row r="2" ht="50.1" customHeight="1" spans="1:7">
      <c r="A2" s="3" t="s">
        <v>156</v>
      </c>
      <c r="B2" s="3"/>
      <c r="C2" s="3"/>
      <c r="D2" s="3"/>
      <c r="E2" s="3"/>
      <c r="F2" s="3"/>
      <c r="G2" s="3"/>
    </row>
    <row r="3" ht="21.6" customHeight="1" spans="1:7">
      <c r="A3" s="19"/>
      <c r="B3" s="4"/>
      <c r="C3" s="4"/>
      <c r="D3" s="4"/>
      <c r="E3" s="20"/>
      <c r="F3" s="20"/>
      <c r="G3" s="21" t="s">
        <v>3</v>
      </c>
    </row>
    <row r="4" ht="21.6" customHeight="1" spans="1:7">
      <c r="A4" s="22" t="s">
        <v>114</v>
      </c>
      <c r="B4" s="23">
        <v>901609001</v>
      </c>
      <c r="C4" s="24"/>
      <c r="D4" s="24"/>
      <c r="E4" s="24"/>
      <c r="F4" s="24"/>
      <c r="G4" s="25"/>
    </row>
    <row r="5" ht="0.95" customHeight="1" spans="1:7">
      <c r="A5" s="26"/>
      <c r="B5" s="27"/>
      <c r="C5" s="24"/>
      <c r="D5" s="24"/>
      <c r="E5" s="24"/>
      <c r="F5" s="27"/>
      <c r="G5" s="28"/>
    </row>
    <row r="6" ht="21.6" customHeight="1" spans="1:7">
      <c r="A6" s="9" t="s">
        <v>157</v>
      </c>
      <c r="B6" s="9"/>
      <c r="C6" s="29" t="s">
        <v>61</v>
      </c>
      <c r="D6" s="29"/>
      <c r="E6" s="29"/>
      <c r="F6" s="9" t="s">
        <v>158</v>
      </c>
      <c r="G6" s="30"/>
    </row>
    <row r="7" ht="21.6" customHeight="1" spans="1:7">
      <c r="A7" s="14" t="s">
        <v>159</v>
      </c>
      <c r="B7" s="9" t="s">
        <v>160</v>
      </c>
      <c r="C7" s="10">
        <v>1534.12</v>
      </c>
      <c r="D7" s="10"/>
      <c r="E7" s="10"/>
      <c r="F7" s="10"/>
      <c r="G7" s="10"/>
    </row>
    <row r="8" ht="21.6" customHeight="1" spans="1:7">
      <c r="A8" s="14"/>
      <c r="B8" s="9" t="s">
        <v>52</v>
      </c>
      <c r="C8" s="10">
        <v>239.12</v>
      </c>
      <c r="D8" s="10"/>
      <c r="E8" s="10"/>
      <c r="F8" s="10"/>
      <c r="G8" s="10"/>
    </row>
    <row r="9" ht="21.6" customHeight="1" spans="1:7">
      <c r="A9" s="14"/>
      <c r="B9" s="9" t="s">
        <v>53</v>
      </c>
      <c r="C9" s="10">
        <v>1295</v>
      </c>
      <c r="D9" s="10"/>
      <c r="E9" s="10"/>
      <c r="F9" s="10"/>
      <c r="G9" s="10"/>
    </row>
    <row r="10" ht="21.6" customHeight="1" spans="1:7">
      <c r="A10" s="14"/>
      <c r="B10" s="9" t="s">
        <v>161</v>
      </c>
      <c r="C10" s="10">
        <v>0</v>
      </c>
      <c r="D10" s="10"/>
      <c r="E10" s="10"/>
      <c r="F10" s="10"/>
      <c r="G10" s="10"/>
    </row>
    <row r="11" ht="68.65" customHeight="1" spans="1:7">
      <c r="A11" s="9" t="s">
        <v>162</v>
      </c>
      <c r="B11" s="9"/>
      <c r="C11" s="12" t="s">
        <v>163</v>
      </c>
      <c r="D11" s="12"/>
      <c r="E11" s="12"/>
      <c r="F11" s="12"/>
      <c r="G11" s="12"/>
    </row>
    <row r="12" ht="64.7" customHeight="1" spans="1:7">
      <c r="A12" s="9" t="s">
        <v>164</v>
      </c>
      <c r="B12" s="9"/>
      <c r="C12" s="13" t="s">
        <v>165</v>
      </c>
      <c r="D12" s="13"/>
      <c r="E12" s="13"/>
      <c r="F12" s="13"/>
      <c r="G12" s="13"/>
    </row>
    <row r="13" ht="78.6" customHeight="1" spans="1:7">
      <c r="A13" s="9" t="s">
        <v>166</v>
      </c>
      <c r="B13" s="9"/>
      <c r="C13" s="12" t="s">
        <v>167</v>
      </c>
      <c r="D13" s="12"/>
      <c r="E13" s="12"/>
      <c r="F13" s="12"/>
      <c r="G13" s="12"/>
    </row>
    <row r="14" ht="98.1" customHeight="1" spans="1:7">
      <c r="A14" s="9" t="s">
        <v>168</v>
      </c>
      <c r="B14" s="9"/>
      <c r="C14" s="12" t="s">
        <v>169</v>
      </c>
      <c r="D14" s="12"/>
      <c r="E14" s="12"/>
      <c r="F14" s="12"/>
      <c r="G14" s="12"/>
    </row>
    <row r="15" ht="43.15" customHeight="1" spans="1:7">
      <c r="A15" s="9" t="s">
        <v>170</v>
      </c>
      <c r="B15" s="9"/>
      <c r="C15" s="9"/>
      <c r="D15" s="9"/>
      <c r="E15" s="9"/>
      <c r="F15" s="9"/>
      <c r="G15" s="9"/>
    </row>
    <row r="16" ht="36.4" customHeight="1" spans="1:7">
      <c r="A16" s="9" t="s">
        <v>171</v>
      </c>
      <c r="B16" s="9" t="s">
        <v>172</v>
      </c>
      <c r="C16" s="9" t="s">
        <v>173</v>
      </c>
      <c r="D16" s="9" t="s">
        <v>174</v>
      </c>
      <c r="E16" s="9"/>
      <c r="F16" s="9" t="s">
        <v>175</v>
      </c>
      <c r="G16" s="9" t="s">
        <v>176</v>
      </c>
    </row>
    <row r="17" ht="32.45" customHeight="1" spans="1:7">
      <c r="A17" s="31"/>
      <c r="B17" s="16" t="s">
        <v>177</v>
      </c>
      <c r="C17" s="16" t="s">
        <v>178</v>
      </c>
      <c r="D17" s="16" t="s">
        <v>179</v>
      </c>
      <c r="E17" s="16"/>
      <c r="F17" s="16" t="s">
        <v>180</v>
      </c>
      <c r="G17" s="32" t="s">
        <v>181</v>
      </c>
    </row>
    <row r="18" ht="32.45" customHeight="1" spans="1:7">
      <c r="A18" s="31"/>
      <c r="B18" s="16" t="s">
        <v>177</v>
      </c>
      <c r="C18" s="16" t="s">
        <v>182</v>
      </c>
      <c r="D18" s="16" t="s">
        <v>183</v>
      </c>
      <c r="E18" s="16"/>
      <c r="F18" s="16" t="s">
        <v>183</v>
      </c>
      <c r="G18" s="16" t="s">
        <v>184</v>
      </c>
    </row>
    <row r="19" ht="32.45" customHeight="1" spans="1:7">
      <c r="A19" s="31"/>
      <c r="B19" s="16" t="s">
        <v>177</v>
      </c>
      <c r="C19" s="16" t="s">
        <v>185</v>
      </c>
      <c r="D19" s="16" t="s">
        <v>186</v>
      </c>
      <c r="E19" s="16"/>
      <c r="F19" s="16" t="s">
        <v>187</v>
      </c>
      <c r="G19" s="16" t="s">
        <v>188</v>
      </c>
    </row>
    <row r="20" ht="32.45" customHeight="1" spans="1:7">
      <c r="A20" s="31"/>
      <c r="B20" s="16" t="s">
        <v>177</v>
      </c>
      <c r="C20" s="16" t="s">
        <v>189</v>
      </c>
      <c r="D20" s="16" t="s">
        <v>190</v>
      </c>
      <c r="E20" s="16"/>
      <c r="F20" s="16" t="s">
        <v>191</v>
      </c>
      <c r="G20" s="16" t="s">
        <v>192</v>
      </c>
    </row>
    <row r="21" ht="32.45" customHeight="1" spans="1:7">
      <c r="A21" s="31"/>
      <c r="B21" s="16" t="s">
        <v>193</v>
      </c>
      <c r="C21" s="16" t="s">
        <v>194</v>
      </c>
      <c r="D21" s="16" t="s">
        <v>195</v>
      </c>
      <c r="E21" s="16"/>
      <c r="F21" s="16" t="s">
        <v>195</v>
      </c>
      <c r="G21" s="16" t="s">
        <v>195</v>
      </c>
    </row>
    <row r="22" ht="32.45" customHeight="1" spans="1:7">
      <c r="A22" s="31"/>
      <c r="B22" s="16" t="s">
        <v>193</v>
      </c>
      <c r="C22" s="16" t="s">
        <v>196</v>
      </c>
      <c r="D22" s="16" t="s">
        <v>197</v>
      </c>
      <c r="E22" s="16"/>
      <c r="F22" s="16" t="s">
        <v>198</v>
      </c>
      <c r="G22" s="16" t="s">
        <v>199</v>
      </c>
    </row>
    <row r="23" ht="32.45" customHeight="1" spans="1:7">
      <c r="A23" s="31"/>
      <c r="B23" s="16" t="s">
        <v>193</v>
      </c>
      <c r="C23" s="16" t="s">
        <v>200</v>
      </c>
      <c r="D23" s="16" t="s">
        <v>201</v>
      </c>
      <c r="E23" s="16"/>
      <c r="F23" s="16" t="s">
        <v>202</v>
      </c>
      <c r="G23" s="16" t="s">
        <v>203</v>
      </c>
    </row>
    <row r="24" ht="32.45" customHeight="1" spans="1:7">
      <c r="A24" s="31"/>
      <c r="B24" s="16" t="s">
        <v>193</v>
      </c>
      <c r="C24" s="16" t="s">
        <v>204</v>
      </c>
      <c r="D24" s="16" t="s">
        <v>205</v>
      </c>
      <c r="E24" s="16"/>
      <c r="F24" s="16" t="s">
        <v>206</v>
      </c>
      <c r="G24" s="16" t="s">
        <v>207</v>
      </c>
    </row>
    <row r="25" ht="32.45" customHeight="1" spans="1:7">
      <c r="A25" s="31"/>
      <c r="B25" s="16" t="s">
        <v>208</v>
      </c>
      <c r="C25" s="16" t="s">
        <v>209</v>
      </c>
      <c r="D25" s="16" t="s">
        <v>210</v>
      </c>
      <c r="E25" s="16"/>
      <c r="F25" s="16" t="s">
        <v>211</v>
      </c>
      <c r="G25" s="16" t="s">
        <v>212</v>
      </c>
    </row>
    <row r="26" ht="60.95" customHeight="1" spans="1:7">
      <c r="A26" s="33" t="s">
        <v>213</v>
      </c>
      <c r="B26" s="33"/>
      <c r="C26" s="33"/>
      <c r="D26" s="33"/>
      <c r="E26" s="33"/>
      <c r="F26" s="33"/>
      <c r="G26" s="33"/>
    </row>
    <row r="27" ht="21.6" customHeight="1" spans="1:7">
      <c r="A27" s="34"/>
      <c r="B27" s="34"/>
      <c r="C27" s="34"/>
      <c r="D27" s="34"/>
      <c r="E27" s="34"/>
      <c r="F27" s="34"/>
      <c r="G27" s="34"/>
    </row>
    <row r="28" ht="21.6" customHeight="1" spans="1:7">
      <c r="A28" s="34"/>
      <c r="B28" s="34"/>
      <c r="C28" s="34"/>
      <c r="D28" s="34"/>
      <c r="E28" s="34"/>
      <c r="F28" s="34"/>
      <c r="G28" s="34"/>
    </row>
    <row r="29" ht="21.6" customHeight="1" spans="1:7">
      <c r="A29" s="34"/>
      <c r="B29" s="34"/>
      <c r="C29" s="34"/>
      <c r="D29" s="34"/>
      <c r="E29" s="34"/>
      <c r="F29" s="34"/>
      <c r="G29" s="34"/>
    </row>
    <row r="30" ht="21.6" customHeight="1" spans="1:7">
      <c r="A30" s="34"/>
      <c r="B30" s="34"/>
      <c r="C30" s="34"/>
      <c r="D30" s="34"/>
      <c r="E30" s="34"/>
      <c r="F30" s="34"/>
      <c r="G30" s="34"/>
    </row>
  </sheetData>
  <mergeCells count="28">
    <mergeCell ref="A2:G2"/>
    <mergeCell ref="A6:B6"/>
    <mergeCell ref="C6:E6"/>
    <mergeCell ref="C7:G7"/>
    <mergeCell ref="C8:G8"/>
    <mergeCell ref="C9:G9"/>
    <mergeCell ref="C10:G10"/>
    <mergeCell ref="A11:B11"/>
    <mergeCell ref="C11:G11"/>
    <mergeCell ref="A12:B12"/>
    <mergeCell ref="C12:G12"/>
    <mergeCell ref="A13:B13"/>
    <mergeCell ref="C13:G13"/>
    <mergeCell ref="A14:B14"/>
    <mergeCell ref="C14:G14"/>
    <mergeCell ref="A15:G15"/>
    <mergeCell ref="D16:E16"/>
    <mergeCell ref="D17:E17"/>
    <mergeCell ref="D18:E18"/>
    <mergeCell ref="D19:E19"/>
    <mergeCell ref="D20:E20"/>
    <mergeCell ref="D21:E21"/>
    <mergeCell ref="D22:E22"/>
    <mergeCell ref="D23:E23"/>
    <mergeCell ref="D24:E24"/>
    <mergeCell ref="D25:E25"/>
    <mergeCell ref="A26:G26"/>
    <mergeCell ref="A7:A10"/>
  </mergeCells>
  <printOptions horizontalCentered="1"/>
  <pageMargins left="0.75" right="0.75" top="1" bottom="1" header="0.5" footer="0.5"/>
  <pageSetup paperSize="1"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A1" sqref="A1"/>
    </sheetView>
  </sheetViews>
  <sheetFormatPr defaultColWidth="9" defaultRowHeight="12.75" outlineLevelCol="6"/>
  <cols>
    <col min="1" max="1" width="18.1428571428571" customWidth="1"/>
    <col min="2" max="2" width="16" customWidth="1"/>
    <col min="3" max="3" width="20.7142857142857" customWidth="1"/>
    <col min="4" max="4" width="13.5714285714286" customWidth="1"/>
    <col min="5" max="5" width="9.14285714285714" customWidth="1"/>
    <col min="6" max="6" width="18" customWidth="1"/>
    <col min="7" max="7" width="18.8571428571429" customWidth="1"/>
  </cols>
  <sheetData>
    <row r="1" ht="21.6" customHeight="1" spans="1:7">
      <c r="A1" s="1" t="s">
        <v>214</v>
      </c>
      <c r="B1" s="2"/>
      <c r="C1" s="2"/>
      <c r="D1" s="2"/>
      <c r="E1" s="2"/>
      <c r="F1" s="2"/>
      <c r="G1" s="2"/>
    </row>
    <row r="2" ht="36.4" customHeight="1" spans="1:7">
      <c r="A2" s="3" t="s">
        <v>215</v>
      </c>
      <c r="B2" s="3"/>
      <c r="C2" s="3"/>
      <c r="D2" s="3"/>
      <c r="E2" s="3"/>
      <c r="F2" s="3"/>
      <c r="G2" s="3"/>
    </row>
    <row r="3" ht="21.6" customHeight="1" spans="1:7">
      <c r="A3" s="4"/>
      <c r="B3" s="4"/>
      <c r="C3" s="4"/>
      <c r="D3" s="4"/>
      <c r="E3" s="4"/>
      <c r="F3" s="4"/>
      <c r="G3" s="5" t="s">
        <v>3</v>
      </c>
    </row>
    <row r="4" ht="21.6" customHeight="1" spans="1:7">
      <c r="A4" s="6" t="s">
        <v>216</v>
      </c>
      <c r="B4" s="7" t="s">
        <v>217</v>
      </c>
      <c r="C4" s="7"/>
      <c r="D4" s="7"/>
      <c r="E4" s="7"/>
      <c r="F4" s="7"/>
      <c r="G4" s="7"/>
    </row>
    <row r="5" ht="21.6" customHeight="1" spans="1:7">
      <c r="A5" s="6" t="s">
        <v>218</v>
      </c>
      <c r="B5" s="8">
        <v>901609001</v>
      </c>
      <c r="C5" s="8"/>
      <c r="D5" s="8"/>
      <c r="E5" s="9" t="s">
        <v>219</v>
      </c>
      <c r="F5" s="7" t="s">
        <v>61</v>
      </c>
      <c r="G5" s="7"/>
    </row>
    <row r="6" ht="21.6" customHeight="1" spans="1:7">
      <c r="A6" s="6" t="s">
        <v>220</v>
      </c>
      <c r="B6" s="6"/>
      <c r="C6" s="9" t="s">
        <v>221</v>
      </c>
      <c r="D6" s="9"/>
      <c r="E6" s="9"/>
      <c r="F6" s="9"/>
      <c r="G6" s="9"/>
    </row>
    <row r="7" ht="21.6" customHeight="1" spans="1:7">
      <c r="A7" s="6" t="s">
        <v>222</v>
      </c>
      <c r="B7" s="6"/>
      <c r="C7" s="10">
        <v>357</v>
      </c>
      <c r="D7" s="10"/>
      <c r="E7" s="10"/>
      <c r="F7" s="10"/>
      <c r="G7" s="10"/>
    </row>
    <row r="8" ht="21.6" customHeight="1" spans="1:7">
      <c r="A8" s="6" t="s">
        <v>223</v>
      </c>
      <c r="B8" s="6"/>
      <c r="C8" s="10">
        <v>357</v>
      </c>
      <c r="D8" s="10"/>
      <c r="E8" s="10"/>
      <c r="F8" s="10"/>
      <c r="G8" s="10"/>
    </row>
    <row r="9" ht="21.6" customHeight="1" spans="1:7">
      <c r="A9" s="6" t="s">
        <v>224</v>
      </c>
      <c r="B9" s="6"/>
      <c r="C9" s="10">
        <v>357</v>
      </c>
      <c r="D9" s="10"/>
      <c r="E9" s="10"/>
      <c r="F9" s="10"/>
      <c r="G9" s="10"/>
    </row>
    <row r="10" ht="27.6" customHeight="1" spans="1:7">
      <c r="A10" s="6" t="s">
        <v>225</v>
      </c>
      <c r="B10" s="6"/>
      <c r="C10" s="10"/>
      <c r="D10" s="10"/>
      <c r="E10" s="10"/>
      <c r="F10" s="10"/>
      <c r="G10" s="10"/>
    </row>
    <row r="11" ht="149.1" customHeight="1" spans="1:7">
      <c r="A11" s="9" t="s">
        <v>226</v>
      </c>
      <c r="B11" s="9" t="s">
        <v>227</v>
      </c>
      <c r="C11" s="9" t="s">
        <v>228</v>
      </c>
      <c r="D11" s="11" t="s">
        <v>229</v>
      </c>
      <c r="E11" s="11"/>
      <c r="F11" s="11"/>
      <c r="G11" s="11"/>
    </row>
    <row r="12" ht="149.1" customHeight="1" spans="1:7">
      <c r="A12" s="9"/>
      <c r="B12" s="9" t="s">
        <v>230</v>
      </c>
      <c r="C12" s="12" t="s">
        <v>229</v>
      </c>
      <c r="D12" s="12"/>
      <c r="E12" s="12"/>
      <c r="F12" s="12"/>
      <c r="G12" s="12"/>
    </row>
    <row r="13" ht="144.2" customHeight="1" spans="1:7">
      <c r="A13" s="9"/>
      <c r="B13" s="9" t="s">
        <v>231</v>
      </c>
      <c r="C13" s="15" t="s">
        <v>232</v>
      </c>
      <c r="D13" s="15"/>
      <c r="E13" s="15"/>
      <c r="F13" s="15"/>
      <c r="G13" s="15"/>
    </row>
    <row r="14" ht="21.6" customHeight="1" spans="1:7">
      <c r="A14" s="6" t="s">
        <v>171</v>
      </c>
      <c r="B14" s="9" t="s">
        <v>172</v>
      </c>
      <c r="C14" s="9" t="s">
        <v>173</v>
      </c>
      <c r="D14" s="9" t="s">
        <v>174</v>
      </c>
      <c r="E14" s="9"/>
      <c r="F14" s="9" t="s">
        <v>175</v>
      </c>
      <c r="G14" s="9" t="s">
        <v>176</v>
      </c>
    </row>
    <row r="15" ht="21.6" customHeight="1" spans="1:7">
      <c r="A15" s="6"/>
      <c r="B15" s="6" t="s">
        <v>233</v>
      </c>
      <c r="C15" s="6" t="s">
        <v>178</v>
      </c>
      <c r="D15" s="13" t="s">
        <v>234</v>
      </c>
      <c r="E15" s="13"/>
      <c r="F15" s="15" t="s">
        <v>179</v>
      </c>
      <c r="G15" s="13" t="s">
        <v>180</v>
      </c>
    </row>
    <row r="16" ht="21.6" customHeight="1" spans="1:7">
      <c r="A16" s="6"/>
      <c r="B16" s="6"/>
      <c r="C16" s="6"/>
      <c r="D16" s="13"/>
      <c r="E16" s="13"/>
      <c r="F16" s="15"/>
      <c r="G16" s="13"/>
    </row>
    <row r="17" ht="21.6" customHeight="1" spans="1:7">
      <c r="A17" s="6"/>
      <c r="B17" s="6"/>
      <c r="C17" s="6"/>
      <c r="D17" s="13"/>
      <c r="E17" s="13"/>
      <c r="F17" s="15"/>
      <c r="G17" s="13"/>
    </row>
    <row r="18" ht="21.6" customHeight="1" spans="1:7">
      <c r="A18" s="6"/>
      <c r="B18" s="6"/>
      <c r="C18" s="6"/>
      <c r="D18" s="7"/>
      <c r="E18" s="7"/>
      <c r="F18" s="18"/>
      <c r="G18" s="7"/>
    </row>
    <row r="19" ht="21.6" customHeight="1" spans="1:7">
      <c r="A19" s="6"/>
      <c r="B19" s="6"/>
      <c r="C19" s="6"/>
      <c r="D19" s="13"/>
      <c r="E19" s="13"/>
      <c r="F19" s="15"/>
      <c r="G19" s="13"/>
    </row>
    <row r="20" ht="21.6" customHeight="1" spans="1:7">
      <c r="A20" s="6"/>
      <c r="B20" s="6"/>
      <c r="C20" s="6" t="s">
        <v>182</v>
      </c>
      <c r="D20" s="13" t="s">
        <v>235</v>
      </c>
      <c r="E20" s="13"/>
      <c r="F20" s="15" t="s">
        <v>183</v>
      </c>
      <c r="G20" s="13" t="s">
        <v>184</v>
      </c>
    </row>
    <row r="21" ht="21.6" customHeight="1" spans="1:7">
      <c r="A21" s="6"/>
      <c r="B21" s="6"/>
      <c r="C21" s="6"/>
      <c r="D21" s="13"/>
      <c r="E21" s="13"/>
      <c r="F21" s="15"/>
      <c r="G21" s="13"/>
    </row>
    <row r="22" ht="21.6" customHeight="1" spans="1:7">
      <c r="A22" s="6"/>
      <c r="B22" s="6"/>
      <c r="C22" s="6"/>
      <c r="D22" s="13"/>
      <c r="E22" s="13"/>
      <c r="F22" s="15"/>
      <c r="G22" s="13"/>
    </row>
    <row r="23" ht="21.6" customHeight="1" spans="1:7">
      <c r="A23" s="6"/>
      <c r="B23" s="6"/>
      <c r="C23" s="6" t="s">
        <v>185</v>
      </c>
      <c r="D23" s="13" t="s">
        <v>186</v>
      </c>
      <c r="E23" s="13"/>
      <c r="F23" s="15" t="s">
        <v>187</v>
      </c>
      <c r="G23" s="13" t="s">
        <v>188</v>
      </c>
    </row>
    <row r="24" ht="21.6" customHeight="1" spans="1:7">
      <c r="A24" s="6"/>
      <c r="B24" s="6"/>
      <c r="C24" s="6"/>
      <c r="D24" s="13"/>
      <c r="E24" s="13"/>
      <c r="F24" s="15"/>
      <c r="G24" s="13"/>
    </row>
    <row r="25" ht="21.6" customHeight="1" spans="1:7">
      <c r="A25" s="6"/>
      <c r="B25" s="6"/>
      <c r="C25" s="6"/>
      <c r="D25" s="13"/>
      <c r="E25" s="13"/>
      <c r="F25" s="15"/>
      <c r="G25" s="13"/>
    </row>
    <row r="26" ht="21.6" customHeight="1" spans="1:7">
      <c r="A26" s="6"/>
      <c r="B26" s="6"/>
      <c r="C26" s="6" t="s">
        <v>189</v>
      </c>
      <c r="D26" s="13" t="s">
        <v>190</v>
      </c>
      <c r="E26" s="13"/>
      <c r="F26" s="15" t="s">
        <v>191</v>
      </c>
      <c r="G26" s="13" t="s">
        <v>236</v>
      </c>
    </row>
    <row r="27" ht="21.6" customHeight="1" spans="1:7">
      <c r="A27" s="6"/>
      <c r="B27" s="6"/>
      <c r="C27" s="6"/>
      <c r="D27" s="13"/>
      <c r="E27" s="13"/>
      <c r="F27" s="15"/>
      <c r="G27" s="13"/>
    </row>
    <row r="28" ht="21.6" customHeight="1" spans="1:7">
      <c r="A28" s="6"/>
      <c r="B28" s="6"/>
      <c r="C28" s="6"/>
      <c r="D28" s="13"/>
      <c r="E28" s="13"/>
      <c r="F28" s="15"/>
      <c r="G28" s="13"/>
    </row>
    <row r="29" ht="21.6" customHeight="1" spans="1:7">
      <c r="A29" s="6"/>
      <c r="B29" s="6"/>
      <c r="C29" s="6" t="s">
        <v>161</v>
      </c>
      <c r="D29" s="13"/>
      <c r="E29" s="13"/>
      <c r="F29" s="15"/>
      <c r="G29" s="13"/>
    </row>
    <row r="30" ht="21.6" customHeight="1" spans="1:7">
      <c r="A30" s="6"/>
      <c r="B30" s="6"/>
      <c r="C30" s="6"/>
      <c r="D30" s="13"/>
      <c r="E30" s="13"/>
      <c r="F30" s="15"/>
      <c r="G30" s="13"/>
    </row>
    <row r="31" ht="21.6" customHeight="1" spans="1:7">
      <c r="A31" s="6"/>
      <c r="B31" s="6"/>
      <c r="C31" s="6"/>
      <c r="D31" s="13"/>
      <c r="E31" s="13"/>
      <c r="F31" s="15"/>
      <c r="G31" s="13"/>
    </row>
    <row r="32" ht="21.6" customHeight="1" spans="1:7">
      <c r="A32" s="6"/>
      <c r="B32" s="6" t="s">
        <v>237</v>
      </c>
      <c r="C32" s="6" t="s">
        <v>200</v>
      </c>
      <c r="D32" s="13" t="s">
        <v>201</v>
      </c>
      <c r="E32" s="13"/>
      <c r="F32" s="15" t="s">
        <v>238</v>
      </c>
      <c r="G32" s="13" t="s">
        <v>203</v>
      </c>
    </row>
    <row r="33" ht="21.6" customHeight="1" spans="1:7">
      <c r="A33" s="6"/>
      <c r="B33" s="6"/>
      <c r="C33" s="6" t="s">
        <v>194</v>
      </c>
      <c r="D33" s="13" t="s">
        <v>239</v>
      </c>
      <c r="E33" s="13"/>
      <c r="F33" s="15" t="s">
        <v>195</v>
      </c>
      <c r="G33" s="13" t="s">
        <v>195</v>
      </c>
    </row>
    <row r="34" ht="21.6" customHeight="1" spans="1:7">
      <c r="A34" s="6"/>
      <c r="B34" s="6"/>
      <c r="C34" s="6" t="s">
        <v>204</v>
      </c>
      <c r="D34" s="13" t="s">
        <v>205</v>
      </c>
      <c r="E34" s="13"/>
      <c r="F34" s="15" t="s">
        <v>206</v>
      </c>
      <c r="G34" s="13" t="s">
        <v>207</v>
      </c>
    </row>
    <row r="35" ht="21.6" customHeight="1" spans="1:7">
      <c r="A35" s="6"/>
      <c r="B35" s="6"/>
      <c r="C35" s="6" t="s">
        <v>196</v>
      </c>
      <c r="D35" s="13" t="s">
        <v>197</v>
      </c>
      <c r="E35" s="13"/>
      <c r="F35" s="15" t="s">
        <v>198</v>
      </c>
      <c r="G35" s="13" t="s">
        <v>199</v>
      </c>
    </row>
    <row r="36" ht="21.6" customHeight="1" spans="1:7">
      <c r="A36" s="6"/>
      <c r="B36" s="6"/>
      <c r="C36" s="6" t="s">
        <v>161</v>
      </c>
      <c r="D36" s="13"/>
      <c r="E36" s="13"/>
      <c r="F36" s="15"/>
      <c r="G36" s="13"/>
    </row>
    <row r="37" ht="21.6" customHeight="1" spans="1:7">
      <c r="A37" s="6"/>
      <c r="B37" s="6" t="s">
        <v>208</v>
      </c>
      <c r="C37" s="6" t="s">
        <v>209</v>
      </c>
      <c r="D37" s="13" t="s">
        <v>210</v>
      </c>
      <c r="E37" s="13"/>
      <c r="F37" s="15" t="s">
        <v>211</v>
      </c>
      <c r="G37" s="13" t="s">
        <v>212</v>
      </c>
    </row>
    <row r="38" ht="21.6" customHeight="1" spans="1:7">
      <c r="A38" s="6"/>
      <c r="B38" s="6"/>
      <c r="C38" s="6" t="s">
        <v>161</v>
      </c>
      <c r="D38" s="13"/>
      <c r="E38" s="13"/>
      <c r="F38" s="15"/>
      <c r="G38" s="13"/>
    </row>
    <row r="39" ht="83.45" customHeight="1" spans="1:7">
      <c r="A39" s="17" t="s">
        <v>240</v>
      </c>
      <c r="B39" s="17"/>
      <c r="C39" s="17"/>
      <c r="D39" s="17"/>
      <c r="E39" s="17"/>
      <c r="F39" s="17"/>
      <c r="G39" s="17"/>
    </row>
  </sheetData>
  <mergeCells count="53">
    <mergeCell ref="A2:G2"/>
    <mergeCell ref="B4:G4"/>
    <mergeCell ref="B5:D5"/>
    <mergeCell ref="F5:G5"/>
    <mergeCell ref="A6:B6"/>
    <mergeCell ref="C6:G6"/>
    <mergeCell ref="A7:B7"/>
    <mergeCell ref="C7:G7"/>
    <mergeCell ref="A8:B8"/>
    <mergeCell ref="C8:G8"/>
    <mergeCell ref="A9:B9"/>
    <mergeCell ref="C9:G9"/>
    <mergeCell ref="A10:B10"/>
    <mergeCell ref="C10:G10"/>
    <mergeCell ref="D11:G11"/>
    <mergeCell ref="C12:G12"/>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G39"/>
    <mergeCell ref="A11:A13"/>
    <mergeCell ref="A14:A38"/>
    <mergeCell ref="B15:B31"/>
    <mergeCell ref="B32:B36"/>
    <mergeCell ref="B37:B38"/>
    <mergeCell ref="C15:C19"/>
    <mergeCell ref="C20:C22"/>
    <mergeCell ref="C23:C25"/>
    <mergeCell ref="C26:C28"/>
    <mergeCell ref="C29:C31"/>
  </mergeCells>
  <printOptions horizontalCentered="1"/>
  <pageMargins left="0.75" right="0.75" top="1" bottom="1" header="0.5" footer="0.5"/>
  <pageSetup paperSize="1"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A1" sqref="A1"/>
    </sheetView>
  </sheetViews>
  <sheetFormatPr defaultColWidth="9" defaultRowHeight="12.75" outlineLevelCol="6"/>
  <cols>
    <col min="1" max="1" width="15.7142857142857" customWidth="1"/>
    <col min="2" max="2" width="18.5714285714286" customWidth="1"/>
    <col min="3" max="3" width="19.4285714285714" customWidth="1"/>
    <col min="4" max="5" width="11.7142857142857" customWidth="1"/>
    <col min="6" max="6" width="18.5714285714286" customWidth="1"/>
    <col min="7" max="7" width="15.8571428571429" customWidth="1"/>
  </cols>
  <sheetData>
    <row r="1" ht="21.6" customHeight="1" spans="1:7">
      <c r="A1" s="1" t="s">
        <v>241</v>
      </c>
      <c r="B1" s="2"/>
      <c r="C1" s="2"/>
      <c r="D1" s="2"/>
      <c r="E1" s="2"/>
      <c r="F1" s="2"/>
      <c r="G1" s="2"/>
    </row>
    <row r="2" ht="42.2" customHeight="1" spans="1:7">
      <c r="A2" s="3" t="s">
        <v>242</v>
      </c>
      <c r="B2" s="3"/>
      <c r="C2" s="3"/>
      <c r="D2" s="3"/>
      <c r="E2" s="3"/>
      <c r="F2" s="3"/>
      <c r="G2" s="3"/>
    </row>
    <row r="3" ht="21.6" customHeight="1" spans="1:7">
      <c r="A3" s="4"/>
      <c r="B3" s="4"/>
      <c r="C3" s="4"/>
      <c r="D3" s="4"/>
      <c r="E3" s="4"/>
      <c r="F3" s="4"/>
      <c r="G3" s="5" t="s">
        <v>3</v>
      </c>
    </row>
    <row r="4" ht="21.6" customHeight="1" spans="1:7">
      <c r="A4" s="6" t="s">
        <v>216</v>
      </c>
      <c r="B4" s="7" t="s">
        <v>243</v>
      </c>
      <c r="C4" s="7"/>
      <c r="D4" s="7"/>
      <c r="E4" s="7"/>
      <c r="F4" s="7"/>
      <c r="G4" s="7"/>
    </row>
    <row r="5" ht="21.6" customHeight="1" spans="1:7">
      <c r="A5" s="6" t="s">
        <v>218</v>
      </c>
      <c r="B5" s="8">
        <v>901609001</v>
      </c>
      <c r="C5" s="8"/>
      <c r="D5" s="8"/>
      <c r="E5" s="9" t="s">
        <v>219</v>
      </c>
      <c r="F5" s="7" t="s">
        <v>61</v>
      </c>
      <c r="G5" s="7"/>
    </row>
    <row r="6" ht="21.6" customHeight="1" spans="1:7">
      <c r="A6" s="6" t="s">
        <v>220</v>
      </c>
      <c r="B6" s="6"/>
      <c r="C6" s="9" t="s">
        <v>221</v>
      </c>
      <c r="D6" s="9"/>
      <c r="E6" s="9"/>
      <c r="F6" s="9"/>
      <c r="G6" s="9"/>
    </row>
    <row r="7" ht="21.6" customHeight="1" spans="1:7">
      <c r="A7" s="6" t="s">
        <v>222</v>
      </c>
      <c r="B7" s="6"/>
      <c r="C7" s="10">
        <v>158</v>
      </c>
      <c r="D7" s="10"/>
      <c r="E7" s="10"/>
      <c r="F7" s="10"/>
      <c r="G7" s="10"/>
    </row>
    <row r="8" ht="21.6" customHeight="1" spans="1:7">
      <c r="A8" s="6" t="s">
        <v>223</v>
      </c>
      <c r="B8" s="6"/>
      <c r="C8" s="10">
        <v>158</v>
      </c>
      <c r="D8" s="10"/>
      <c r="E8" s="10"/>
      <c r="F8" s="10"/>
      <c r="G8" s="10"/>
    </row>
    <row r="9" ht="21.6" customHeight="1" spans="1:7">
      <c r="A9" s="6" t="s">
        <v>224</v>
      </c>
      <c r="B9" s="6"/>
      <c r="C9" s="10">
        <v>158</v>
      </c>
      <c r="D9" s="10"/>
      <c r="E9" s="10"/>
      <c r="F9" s="10"/>
      <c r="G9" s="10"/>
    </row>
    <row r="10" ht="21.6" customHeight="1" spans="1:7">
      <c r="A10" s="6" t="s">
        <v>225</v>
      </c>
      <c r="B10" s="6"/>
      <c r="C10" s="10"/>
      <c r="D10" s="10"/>
      <c r="E10" s="10"/>
      <c r="F10" s="10"/>
      <c r="G10" s="10"/>
    </row>
    <row r="11" ht="139.35" customHeight="1" spans="1:7">
      <c r="A11" s="9" t="s">
        <v>226</v>
      </c>
      <c r="B11" s="9" t="s">
        <v>227</v>
      </c>
      <c r="C11" s="9" t="s">
        <v>228</v>
      </c>
      <c r="D11" s="11" t="s">
        <v>244</v>
      </c>
      <c r="E11" s="11"/>
      <c r="F11" s="11"/>
      <c r="G11" s="11"/>
    </row>
    <row r="12" ht="143.25" customHeight="1" spans="1:7">
      <c r="A12" s="9"/>
      <c r="B12" s="9" t="s">
        <v>230</v>
      </c>
      <c r="C12" s="12" t="s">
        <v>244</v>
      </c>
      <c r="D12" s="12"/>
      <c r="E12" s="12"/>
      <c r="F12" s="12"/>
      <c r="G12" s="12"/>
    </row>
    <row r="13" ht="159" customHeight="1" spans="1:7">
      <c r="A13" s="9"/>
      <c r="B13" s="9" t="s">
        <v>231</v>
      </c>
      <c r="C13" s="13" t="s">
        <v>245</v>
      </c>
      <c r="D13" s="13"/>
      <c r="E13" s="13"/>
      <c r="F13" s="13"/>
      <c r="G13" s="13"/>
    </row>
    <row r="14" ht="21.6" customHeight="1" spans="1:7">
      <c r="A14" s="6" t="s">
        <v>171</v>
      </c>
      <c r="B14" s="9" t="s">
        <v>172</v>
      </c>
      <c r="C14" s="9" t="s">
        <v>173</v>
      </c>
      <c r="D14" s="14" t="s">
        <v>174</v>
      </c>
      <c r="E14" s="14"/>
      <c r="F14" s="14" t="s">
        <v>175</v>
      </c>
      <c r="G14" s="14" t="s">
        <v>176</v>
      </c>
    </row>
    <row r="15" ht="21.6" customHeight="1" spans="1:7">
      <c r="A15" s="6"/>
      <c r="B15" s="6" t="s">
        <v>233</v>
      </c>
      <c r="C15" s="6" t="s">
        <v>178</v>
      </c>
      <c r="D15" s="13" t="s">
        <v>234</v>
      </c>
      <c r="E15" s="13"/>
      <c r="F15" s="15" t="s">
        <v>246</v>
      </c>
      <c r="G15" s="13"/>
    </row>
    <row r="16" ht="21.6" customHeight="1" spans="1:7">
      <c r="A16" s="6"/>
      <c r="B16" s="6"/>
      <c r="C16" s="6"/>
      <c r="D16" s="13"/>
      <c r="E16" s="13"/>
      <c r="F16" s="15"/>
      <c r="G16" s="13"/>
    </row>
    <row r="17" ht="21.6" customHeight="1" spans="1:7">
      <c r="A17" s="6"/>
      <c r="B17" s="6"/>
      <c r="C17" s="6"/>
      <c r="D17" s="13"/>
      <c r="E17" s="13"/>
      <c r="F17" s="15"/>
      <c r="G17" s="13"/>
    </row>
    <row r="18" ht="21.6" customHeight="1" spans="1:7">
      <c r="A18" s="6"/>
      <c r="B18" s="6"/>
      <c r="C18" s="6"/>
      <c r="D18" s="13"/>
      <c r="E18" s="13"/>
      <c r="F18" s="15"/>
      <c r="G18" s="13"/>
    </row>
    <row r="19" ht="21.6" customHeight="1" spans="1:7">
      <c r="A19" s="6"/>
      <c r="B19" s="6"/>
      <c r="C19" s="6"/>
      <c r="D19" s="13"/>
      <c r="E19" s="13"/>
      <c r="F19" s="15"/>
      <c r="G19" s="13"/>
    </row>
    <row r="20" ht="21.6" customHeight="1" spans="1:7">
      <c r="A20" s="6"/>
      <c r="B20" s="6"/>
      <c r="C20" s="6" t="s">
        <v>182</v>
      </c>
      <c r="D20" s="13" t="s">
        <v>235</v>
      </c>
      <c r="E20" s="13"/>
      <c r="F20" s="15" t="s">
        <v>183</v>
      </c>
      <c r="G20" s="13"/>
    </row>
    <row r="21" ht="21.6" customHeight="1" spans="1:7">
      <c r="A21" s="6"/>
      <c r="B21" s="6"/>
      <c r="C21" s="6"/>
      <c r="D21" s="13"/>
      <c r="E21" s="13"/>
      <c r="F21" s="15"/>
      <c r="G21" s="13"/>
    </row>
    <row r="22" ht="21.6" customHeight="1" spans="1:7">
      <c r="A22" s="6"/>
      <c r="B22" s="6"/>
      <c r="C22" s="6"/>
      <c r="D22" s="13"/>
      <c r="E22" s="13"/>
      <c r="F22" s="15"/>
      <c r="G22" s="13"/>
    </row>
    <row r="23" ht="21.6" customHeight="1" spans="1:7">
      <c r="A23" s="6"/>
      <c r="B23" s="6"/>
      <c r="C23" s="6" t="s">
        <v>185</v>
      </c>
      <c r="D23" s="13" t="s">
        <v>186</v>
      </c>
      <c r="E23" s="13"/>
      <c r="F23" s="15" t="s">
        <v>187</v>
      </c>
      <c r="G23" s="13"/>
    </row>
    <row r="24" ht="21.6" customHeight="1" spans="1:7">
      <c r="A24" s="6"/>
      <c r="B24" s="6"/>
      <c r="C24" s="6"/>
      <c r="D24" s="13"/>
      <c r="E24" s="13"/>
      <c r="F24" s="15"/>
      <c r="G24" s="13"/>
    </row>
    <row r="25" ht="21.6" customHeight="1" spans="1:7">
      <c r="A25" s="6"/>
      <c r="B25" s="6"/>
      <c r="C25" s="6"/>
      <c r="D25" s="13"/>
      <c r="E25" s="13"/>
      <c r="F25" s="15"/>
      <c r="G25" s="13"/>
    </row>
    <row r="26" ht="21.6" customHeight="1" spans="1:7">
      <c r="A26" s="6"/>
      <c r="B26" s="6"/>
      <c r="C26" s="6" t="s">
        <v>189</v>
      </c>
      <c r="D26" s="13" t="s">
        <v>190</v>
      </c>
      <c r="E26" s="13"/>
      <c r="F26" s="15" t="s">
        <v>191</v>
      </c>
      <c r="G26" s="13"/>
    </row>
    <row r="27" ht="21.6" customHeight="1" spans="1:7">
      <c r="A27" s="6"/>
      <c r="B27" s="6"/>
      <c r="C27" s="6"/>
      <c r="D27" s="13"/>
      <c r="E27" s="13"/>
      <c r="F27" s="15"/>
      <c r="G27" s="13"/>
    </row>
    <row r="28" ht="21.6" customHeight="1" spans="1:7">
      <c r="A28" s="6"/>
      <c r="B28" s="6"/>
      <c r="C28" s="6"/>
      <c r="D28" s="13"/>
      <c r="E28" s="13"/>
      <c r="F28" s="15"/>
      <c r="G28" s="13"/>
    </row>
    <row r="29" ht="21.6" customHeight="1" spans="1:7">
      <c r="A29" s="6"/>
      <c r="B29" s="6"/>
      <c r="C29" s="6" t="s">
        <v>161</v>
      </c>
      <c r="D29" s="13"/>
      <c r="E29" s="13"/>
      <c r="F29" s="15"/>
      <c r="G29" s="13"/>
    </row>
    <row r="30" ht="21.6" customHeight="1" spans="1:7">
      <c r="A30" s="6"/>
      <c r="B30" s="6"/>
      <c r="C30" s="6"/>
      <c r="D30" s="13"/>
      <c r="E30" s="13"/>
      <c r="F30" s="15"/>
      <c r="G30" s="13"/>
    </row>
    <row r="31" ht="21.6" customHeight="1" spans="1:7">
      <c r="A31" s="6"/>
      <c r="B31" s="6"/>
      <c r="C31" s="6"/>
      <c r="D31" s="13"/>
      <c r="E31" s="13"/>
      <c r="F31" s="15"/>
      <c r="G31" s="13"/>
    </row>
    <row r="32" ht="27.6" customHeight="1" spans="1:7">
      <c r="A32" s="6"/>
      <c r="B32" s="6" t="s">
        <v>237</v>
      </c>
      <c r="C32" s="6" t="s">
        <v>200</v>
      </c>
      <c r="D32" s="13" t="s">
        <v>201</v>
      </c>
      <c r="E32" s="13"/>
      <c r="F32" s="15" t="s">
        <v>238</v>
      </c>
      <c r="G32" s="13"/>
    </row>
    <row r="33" ht="27.6" customHeight="1" spans="1:7">
      <c r="A33" s="6"/>
      <c r="B33" s="6"/>
      <c r="C33" s="6" t="s">
        <v>194</v>
      </c>
      <c r="D33" s="13" t="s">
        <v>239</v>
      </c>
      <c r="E33" s="13"/>
      <c r="F33" s="15" t="s">
        <v>195</v>
      </c>
      <c r="G33" s="13"/>
    </row>
    <row r="34" ht="27.6" customHeight="1" spans="1:7">
      <c r="A34" s="6"/>
      <c r="B34" s="6"/>
      <c r="C34" s="6" t="s">
        <v>204</v>
      </c>
      <c r="D34" s="13" t="s">
        <v>247</v>
      </c>
      <c r="E34" s="13"/>
      <c r="F34" s="15" t="s">
        <v>206</v>
      </c>
      <c r="G34" s="13"/>
    </row>
    <row r="35" ht="27.6" customHeight="1" spans="1:7">
      <c r="A35" s="6"/>
      <c r="B35" s="6"/>
      <c r="C35" s="6" t="s">
        <v>196</v>
      </c>
      <c r="D35" s="13" t="s">
        <v>197</v>
      </c>
      <c r="E35" s="13"/>
      <c r="F35" s="15" t="s">
        <v>198</v>
      </c>
      <c r="G35" s="13"/>
    </row>
    <row r="36" ht="27.6" customHeight="1" spans="1:7">
      <c r="A36" s="6"/>
      <c r="B36" s="6"/>
      <c r="C36" s="6" t="s">
        <v>161</v>
      </c>
      <c r="D36" s="13"/>
      <c r="E36" s="13"/>
      <c r="F36" s="15"/>
      <c r="G36" s="13"/>
    </row>
    <row r="37" ht="41.25" customHeight="1" spans="1:7">
      <c r="A37" s="6"/>
      <c r="B37" s="6" t="s">
        <v>208</v>
      </c>
      <c r="C37" s="16" t="s">
        <v>209</v>
      </c>
      <c r="D37" s="13" t="s">
        <v>248</v>
      </c>
      <c r="E37" s="13"/>
      <c r="F37" s="15" t="s">
        <v>249</v>
      </c>
      <c r="G37" s="13"/>
    </row>
    <row r="38" ht="20.65" customHeight="1" spans="1:7">
      <c r="A38" s="6"/>
      <c r="B38" s="6"/>
      <c r="C38" s="6" t="s">
        <v>161</v>
      </c>
      <c r="D38" s="13"/>
      <c r="E38" s="13"/>
      <c r="F38" s="13"/>
      <c r="G38" s="13"/>
    </row>
    <row r="39" ht="69.75" customHeight="1" spans="1:7">
      <c r="A39" s="17" t="s">
        <v>240</v>
      </c>
      <c r="B39" s="17"/>
      <c r="C39" s="17"/>
      <c r="D39" s="17"/>
      <c r="E39" s="17"/>
      <c r="F39" s="17"/>
      <c r="G39" s="17"/>
    </row>
  </sheetData>
  <mergeCells count="53">
    <mergeCell ref="A2:G2"/>
    <mergeCell ref="B4:G4"/>
    <mergeCell ref="B5:D5"/>
    <mergeCell ref="F5:G5"/>
    <mergeCell ref="A6:B6"/>
    <mergeCell ref="C6:G6"/>
    <mergeCell ref="A7:B7"/>
    <mergeCell ref="C7:G7"/>
    <mergeCell ref="A8:B8"/>
    <mergeCell ref="C8:G8"/>
    <mergeCell ref="A9:B9"/>
    <mergeCell ref="C9:G9"/>
    <mergeCell ref="A10:B10"/>
    <mergeCell ref="C10:G10"/>
    <mergeCell ref="D11:G11"/>
    <mergeCell ref="C12:G12"/>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G39"/>
    <mergeCell ref="A11:A13"/>
    <mergeCell ref="A14:A38"/>
    <mergeCell ref="B15:B31"/>
    <mergeCell ref="B32:B36"/>
    <mergeCell ref="B37:B38"/>
    <mergeCell ref="C15:C19"/>
    <mergeCell ref="C20:C22"/>
    <mergeCell ref="C23:C25"/>
    <mergeCell ref="C26:C28"/>
    <mergeCell ref="C29:C31"/>
  </mergeCells>
  <printOptions horizontalCentered="1"/>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workbookViewId="0">
      <selection activeCell="A1" sqref="A1"/>
    </sheetView>
  </sheetViews>
  <sheetFormatPr defaultColWidth="9" defaultRowHeight="12.75"/>
  <cols>
    <col min="1" max="1" width="7.85714285714286" customWidth="1"/>
    <col min="2" max="4" width="9" customWidth="1"/>
    <col min="5" max="5" width="25.5714285714286" customWidth="1"/>
    <col min="6" max="6" width="17.4285714285714" customWidth="1"/>
    <col min="7" max="7" width="15.4285714285714" customWidth="1"/>
    <col min="8" max="8" width="13.4285714285714" customWidth="1"/>
    <col min="9" max="9" width="16.1428571428571" customWidth="1"/>
    <col min="10" max="16" width="11.7142857142857" customWidth="1"/>
  </cols>
  <sheetData>
    <row r="1" ht="21.6" customHeight="1" spans="1:16">
      <c r="A1" s="35" t="s">
        <v>30</v>
      </c>
      <c r="B1" s="35"/>
      <c r="C1" s="35"/>
      <c r="D1" s="35"/>
      <c r="E1" s="35"/>
      <c r="F1" s="35"/>
      <c r="G1" s="35"/>
      <c r="H1" s="35"/>
      <c r="I1" s="35"/>
      <c r="J1" s="35"/>
      <c r="K1" s="35"/>
      <c r="L1" s="35"/>
      <c r="M1" s="35"/>
      <c r="N1" s="35"/>
      <c r="O1" s="35"/>
      <c r="P1" s="35"/>
    </row>
    <row r="2" ht="61.9" customHeight="1" spans="1:16">
      <c r="A2" s="36" t="s">
        <v>31</v>
      </c>
      <c r="B2" s="36"/>
      <c r="C2" s="36"/>
      <c r="D2" s="36"/>
      <c r="E2" s="36"/>
      <c r="F2" s="36"/>
      <c r="G2" s="36"/>
      <c r="H2" s="36"/>
      <c r="I2" s="36"/>
      <c r="J2" s="36"/>
      <c r="K2" s="36"/>
      <c r="L2" s="36"/>
      <c r="M2" s="36"/>
      <c r="N2" s="36"/>
      <c r="O2" s="36"/>
      <c r="P2" s="36"/>
    </row>
    <row r="3" ht="21.6" customHeight="1" spans="1:16">
      <c r="A3" s="37"/>
      <c r="B3" s="37"/>
      <c r="C3" s="37"/>
      <c r="D3" s="37"/>
      <c r="E3" s="37"/>
      <c r="F3" s="37"/>
      <c r="G3" s="37"/>
      <c r="H3" s="37"/>
      <c r="I3" s="37"/>
      <c r="J3" s="37"/>
      <c r="K3" s="37"/>
      <c r="L3" s="37"/>
      <c r="M3" s="37"/>
      <c r="N3" s="37"/>
      <c r="O3" s="37"/>
      <c r="P3" s="38" t="s">
        <v>3</v>
      </c>
    </row>
    <row r="4" ht="21.6" customHeight="1" spans="1:16">
      <c r="A4" s="39" t="s">
        <v>32</v>
      </c>
      <c r="B4" s="39" t="s">
        <v>6</v>
      </c>
      <c r="C4" s="39"/>
      <c r="D4" s="39"/>
      <c r="E4" s="39"/>
      <c r="F4" s="39" t="s">
        <v>27</v>
      </c>
      <c r="G4" s="39" t="s">
        <v>26</v>
      </c>
      <c r="H4" s="39" t="s">
        <v>33</v>
      </c>
      <c r="I4" s="39"/>
      <c r="J4" s="39"/>
      <c r="K4" s="39"/>
      <c r="L4" s="39"/>
      <c r="M4" s="39"/>
      <c r="N4" s="39"/>
      <c r="O4" s="39"/>
      <c r="P4" s="88" t="s">
        <v>24</v>
      </c>
    </row>
    <row r="5" ht="21.6" customHeight="1" spans="1:16">
      <c r="A5" s="39"/>
      <c r="B5" s="39" t="s">
        <v>34</v>
      </c>
      <c r="C5" s="39"/>
      <c r="D5" s="39"/>
      <c r="E5" s="39" t="s">
        <v>35</v>
      </c>
      <c r="F5" s="39"/>
      <c r="G5" s="39"/>
      <c r="H5" s="39" t="s">
        <v>36</v>
      </c>
      <c r="I5" s="88" t="s">
        <v>37</v>
      </c>
      <c r="J5" s="88" t="s">
        <v>38</v>
      </c>
      <c r="K5" s="88" t="s">
        <v>39</v>
      </c>
      <c r="L5" s="88" t="s">
        <v>40</v>
      </c>
      <c r="M5" s="88" t="s">
        <v>41</v>
      </c>
      <c r="N5" s="88" t="s">
        <v>42</v>
      </c>
      <c r="O5" s="88" t="s">
        <v>43</v>
      </c>
      <c r="P5" s="88"/>
    </row>
    <row r="6" ht="21.6" customHeight="1" spans="1:16">
      <c r="A6" s="39"/>
      <c r="B6" s="39" t="s">
        <v>44</v>
      </c>
      <c r="C6" s="39" t="s">
        <v>45</v>
      </c>
      <c r="D6" s="39" t="s">
        <v>46</v>
      </c>
      <c r="E6" s="39"/>
      <c r="F6" s="39"/>
      <c r="G6" s="39"/>
      <c r="H6" s="39"/>
      <c r="I6" s="88"/>
      <c r="J6" s="88"/>
      <c r="K6" s="88"/>
      <c r="L6" s="88"/>
      <c r="M6" s="88"/>
      <c r="N6" s="88"/>
      <c r="O6" s="88"/>
      <c r="P6" s="88"/>
    </row>
    <row r="7" ht="21.6" customHeight="1" spans="1:16">
      <c r="A7" s="77">
        <v>1</v>
      </c>
      <c r="B7" s="78">
        <v>220</v>
      </c>
      <c r="C7" s="78">
        <v>5</v>
      </c>
      <c r="D7" s="78">
        <v>99</v>
      </c>
      <c r="E7" s="82" t="s">
        <v>47</v>
      </c>
      <c r="F7" s="79">
        <v>1534.12</v>
      </c>
      <c r="G7" s="80">
        <v>0</v>
      </c>
      <c r="H7" s="79">
        <f>I7+J7+K7+L7+M7+N7+O7</f>
        <v>1534.12</v>
      </c>
      <c r="I7" s="80">
        <v>1534.12</v>
      </c>
      <c r="J7" s="80">
        <v>0</v>
      </c>
      <c r="K7" s="80">
        <v>0</v>
      </c>
      <c r="L7" s="80">
        <v>0</v>
      </c>
      <c r="M7" s="80">
        <v>0</v>
      </c>
      <c r="N7" s="80">
        <v>0</v>
      </c>
      <c r="O7" s="80">
        <v>0</v>
      </c>
      <c r="P7" s="80">
        <v>0</v>
      </c>
    </row>
    <row r="8" ht="21.6" customHeight="1" spans="1:16">
      <c r="A8" s="43"/>
      <c r="B8" s="43"/>
      <c r="C8" s="43"/>
      <c r="D8" s="43"/>
      <c r="E8" s="39" t="s">
        <v>48</v>
      </c>
      <c r="F8" s="79">
        <f t="shared" ref="F8:P8" si="0">SUM(F7)</f>
        <v>1534.12</v>
      </c>
      <c r="G8" s="79">
        <f t="shared" si="0"/>
        <v>0</v>
      </c>
      <c r="H8" s="79">
        <f t="shared" si="0"/>
        <v>1534.12</v>
      </c>
      <c r="I8" s="79">
        <f t="shared" si="0"/>
        <v>1534.12</v>
      </c>
      <c r="J8" s="79">
        <f t="shared" si="0"/>
        <v>0</v>
      </c>
      <c r="K8" s="79">
        <f t="shared" si="0"/>
        <v>0</v>
      </c>
      <c r="L8" s="79">
        <f t="shared" si="0"/>
        <v>0</v>
      </c>
      <c r="M8" s="79">
        <f t="shared" si="0"/>
        <v>0</v>
      </c>
      <c r="N8" s="79">
        <f t="shared" si="0"/>
        <v>0</v>
      </c>
      <c r="O8" s="79">
        <f t="shared" si="0"/>
        <v>0</v>
      </c>
      <c r="P8" s="79">
        <f t="shared" si="0"/>
        <v>0</v>
      </c>
    </row>
    <row r="9" ht="21.6" customHeight="1" spans="1:16">
      <c r="A9" s="70" t="s">
        <v>29</v>
      </c>
      <c r="B9" s="70"/>
      <c r="C9" s="70"/>
      <c r="D9" s="70"/>
      <c r="E9" s="70"/>
      <c r="F9" s="70"/>
      <c r="G9" s="70"/>
      <c r="H9" s="70"/>
      <c r="I9" s="70"/>
      <c r="J9" s="70"/>
      <c r="K9" s="70"/>
      <c r="L9" s="70"/>
      <c r="M9" s="70"/>
      <c r="N9" s="70"/>
      <c r="O9" s="70"/>
      <c r="P9" s="70"/>
    </row>
  </sheetData>
  <mergeCells count="18">
    <mergeCell ref="A2:P2"/>
    <mergeCell ref="B4:E4"/>
    <mergeCell ref="H4:O4"/>
    <mergeCell ref="B5:D5"/>
    <mergeCell ref="A9:P9"/>
    <mergeCell ref="A4:A6"/>
    <mergeCell ref="E5:E6"/>
    <mergeCell ref="F4:F6"/>
    <mergeCell ref="G4:G6"/>
    <mergeCell ref="H5:H6"/>
    <mergeCell ref="I5:I6"/>
    <mergeCell ref="J5:J6"/>
    <mergeCell ref="K5:K6"/>
    <mergeCell ref="L5:L6"/>
    <mergeCell ref="M5:M6"/>
    <mergeCell ref="N5:N6"/>
    <mergeCell ref="O5:O6"/>
    <mergeCell ref="P4:P6"/>
  </mergeCells>
  <printOptions horizontalCentered="1"/>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9" defaultRowHeight="12.75"/>
  <cols>
    <col min="1" max="1" width="10.1428571428571" customWidth="1"/>
    <col min="2" max="4" width="11.7142857142857" customWidth="1"/>
    <col min="5" max="5" width="24.5714285714286" customWidth="1"/>
    <col min="6" max="6" width="21" customWidth="1"/>
    <col min="7" max="13" width="15.4285714285714" customWidth="1"/>
    <col min="14" max="14" width="17.5714285714286" customWidth="1"/>
  </cols>
  <sheetData>
    <row r="1" ht="21.6" customHeight="1" spans="1:14">
      <c r="A1" s="35" t="s">
        <v>49</v>
      </c>
      <c r="B1" s="35"/>
      <c r="C1" s="35"/>
      <c r="D1" s="35"/>
      <c r="E1" s="35"/>
      <c r="F1" s="35"/>
      <c r="G1" s="35"/>
      <c r="H1" s="35"/>
      <c r="I1" s="35"/>
      <c r="J1" s="35"/>
      <c r="K1" s="35"/>
      <c r="L1" s="35"/>
      <c r="M1" s="35"/>
      <c r="N1" s="35"/>
    </row>
    <row r="2" ht="51.95" customHeight="1" spans="1:14">
      <c r="A2" s="36" t="s">
        <v>50</v>
      </c>
      <c r="B2" s="36"/>
      <c r="C2" s="36"/>
      <c r="D2" s="36"/>
      <c r="E2" s="36"/>
      <c r="F2" s="36"/>
      <c r="G2" s="36"/>
      <c r="H2" s="36"/>
      <c r="I2" s="36"/>
      <c r="J2" s="36"/>
      <c r="K2" s="36"/>
      <c r="L2" s="36"/>
      <c r="M2" s="36"/>
      <c r="N2" s="36"/>
    </row>
    <row r="3" ht="21.6" customHeight="1" spans="1:14">
      <c r="A3" s="37"/>
      <c r="B3" s="37"/>
      <c r="C3" s="37"/>
      <c r="D3" s="37"/>
      <c r="E3" s="37"/>
      <c r="F3" s="37"/>
      <c r="G3" s="37"/>
      <c r="H3" s="37"/>
      <c r="I3" s="37"/>
      <c r="J3" s="37"/>
      <c r="K3" s="37"/>
      <c r="L3" s="37"/>
      <c r="M3" s="37"/>
      <c r="N3" s="38" t="s">
        <v>3</v>
      </c>
    </row>
    <row r="4" ht="21.6" customHeight="1" spans="1:14">
      <c r="A4" s="39" t="s">
        <v>32</v>
      </c>
      <c r="B4" s="39" t="s">
        <v>6</v>
      </c>
      <c r="C4" s="39"/>
      <c r="D4" s="39"/>
      <c r="E4" s="39"/>
      <c r="F4" s="39" t="s">
        <v>28</v>
      </c>
      <c r="G4" s="88" t="s">
        <v>51</v>
      </c>
      <c r="H4" s="88"/>
      <c r="I4" s="88"/>
      <c r="J4" s="88"/>
      <c r="K4" s="88"/>
      <c r="L4" s="88"/>
      <c r="M4" s="88"/>
      <c r="N4" s="88" t="s">
        <v>25</v>
      </c>
    </row>
    <row r="5" ht="21.6" customHeight="1" spans="1:14">
      <c r="A5" s="39"/>
      <c r="B5" s="39" t="s">
        <v>34</v>
      </c>
      <c r="C5" s="39"/>
      <c r="D5" s="39"/>
      <c r="E5" s="39" t="s">
        <v>35</v>
      </c>
      <c r="F5" s="39"/>
      <c r="G5" s="88" t="s">
        <v>36</v>
      </c>
      <c r="H5" s="88" t="s">
        <v>52</v>
      </c>
      <c r="I5" s="88" t="s">
        <v>53</v>
      </c>
      <c r="J5" s="88" t="s">
        <v>54</v>
      </c>
      <c r="K5" s="88" t="s">
        <v>55</v>
      </c>
      <c r="L5" s="88" t="s">
        <v>56</v>
      </c>
      <c r="M5" s="88" t="s">
        <v>57</v>
      </c>
      <c r="N5" s="88"/>
    </row>
    <row r="6" ht="21.6" customHeight="1" spans="1:14">
      <c r="A6" s="39"/>
      <c r="B6" s="39" t="s">
        <v>44</v>
      </c>
      <c r="C6" s="39" t="s">
        <v>45</v>
      </c>
      <c r="D6" s="39" t="s">
        <v>46</v>
      </c>
      <c r="E6" s="39"/>
      <c r="F6" s="39"/>
      <c r="G6" s="88"/>
      <c r="H6" s="88"/>
      <c r="I6" s="88"/>
      <c r="J6" s="88"/>
      <c r="K6" s="88"/>
      <c r="L6" s="88"/>
      <c r="M6" s="88"/>
      <c r="N6" s="88"/>
    </row>
    <row r="7" ht="21.6" customHeight="1" spans="1:14">
      <c r="A7" s="78">
        <v>1</v>
      </c>
      <c r="B7" s="78">
        <v>220</v>
      </c>
      <c r="C7" s="78">
        <v>5</v>
      </c>
      <c r="D7" s="78">
        <v>99</v>
      </c>
      <c r="E7" s="43" t="s">
        <v>47</v>
      </c>
      <c r="F7" s="79">
        <v>239.12</v>
      </c>
      <c r="G7" s="79">
        <f>SUM(H7:M7)</f>
        <v>239.12</v>
      </c>
      <c r="H7" s="80">
        <v>239.12</v>
      </c>
      <c r="I7" s="80">
        <v>0</v>
      </c>
      <c r="J7" s="80">
        <v>0</v>
      </c>
      <c r="K7" s="80">
        <v>0</v>
      </c>
      <c r="L7" s="80">
        <v>0</v>
      </c>
      <c r="M7" s="80">
        <v>0</v>
      </c>
      <c r="N7" s="80">
        <v>0</v>
      </c>
    </row>
    <row r="8" ht="21.6" customHeight="1" spans="1:14">
      <c r="A8" s="78">
        <v>2</v>
      </c>
      <c r="B8" s="78">
        <v>220</v>
      </c>
      <c r="C8" s="78">
        <v>5</v>
      </c>
      <c r="D8" s="78">
        <v>99</v>
      </c>
      <c r="E8" s="43" t="s">
        <v>47</v>
      </c>
      <c r="F8" s="79">
        <v>1295</v>
      </c>
      <c r="G8" s="79">
        <f>SUM(H8:M8)</f>
        <v>1295</v>
      </c>
      <c r="H8" s="80">
        <v>0</v>
      </c>
      <c r="I8" s="80">
        <v>1295</v>
      </c>
      <c r="J8" s="80">
        <v>0</v>
      </c>
      <c r="K8" s="80">
        <v>0</v>
      </c>
      <c r="L8" s="80">
        <v>0</v>
      </c>
      <c r="M8" s="80">
        <v>0</v>
      </c>
      <c r="N8" s="80">
        <v>0</v>
      </c>
    </row>
    <row r="9" ht="21.6" customHeight="1" spans="1:14">
      <c r="A9" s="43"/>
      <c r="B9" s="43"/>
      <c r="C9" s="43"/>
      <c r="D9" s="43"/>
      <c r="E9" s="39" t="s">
        <v>48</v>
      </c>
      <c r="F9" s="79">
        <f t="shared" ref="F9:N9" si="0">SUM(F8)</f>
        <v>1295</v>
      </c>
      <c r="G9" s="79">
        <f t="shared" si="0"/>
        <v>1295</v>
      </c>
      <c r="H9" s="79">
        <f t="shared" si="0"/>
        <v>0</v>
      </c>
      <c r="I9" s="79">
        <f t="shared" si="0"/>
        <v>1295</v>
      </c>
      <c r="J9" s="79">
        <f t="shared" si="0"/>
        <v>0</v>
      </c>
      <c r="K9" s="79">
        <f t="shared" si="0"/>
        <v>0</v>
      </c>
      <c r="L9" s="79">
        <f t="shared" si="0"/>
        <v>0</v>
      </c>
      <c r="M9" s="79">
        <f t="shared" si="0"/>
        <v>0</v>
      </c>
      <c r="N9" s="79">
        <f t="shared" si="0"/>
        <v>0</v>
      </c>
    </row>
    <row r="10" ht="21.6" customHeight="1" spans="1:14">
      <c r="A10" s="89" t="s">
        <v>29</v>
      </c>
      <c r="B10" s="89"/>
      <c r="C10" s="89"/>
      <c r="D10" s="89"/>
      <c r="E10" s="89"/>
      <c r="F10" s="89"/>
      <c r="G10" s="89"/>
      <c r="H10" s="89"/>
      <c r="I10" s="89"/>
      <c r="J10" s="89"/>
      <c r="K10" s="89"/>
      <c r="L10" s="89"/>
      <c r="M10" s="89"/>
      <c r="N10" s="89"/>
    </row>
  </sheetData>
  <mergeCells count="16">
    <mergeCell ref="A2:N2"/>
    <mergeCell ref="B4:E4"/>
    <mergeCell ref="G4:M4"/>
    <mergeCell ref="B5:D5"/>
    <mergeCell ref="A10:N10"/>
    <mergeCell ref="A4:A6"/>
    <mergeCell ref="E5:E6"/>
    <mergeCell ref="F4:F6"/>
    <mergeCell ref="G5:G6"/>
    <mergeCell ref="H5:H6"/>
    <mergeCell ref="I5:I6"/>
    <mergeCell ref="J5:J6"/>
    <mergeCell ref="K5:K6"/>
    <mergeCell ref="L5:L6"/>
    <mergeCell ref="M5:M6"/>
    <mergeCell ref="N4:N6"/>
  </mergeCells>
  <printOptions horizontalCentered="1"/>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A1" sqref="A1"/>
    </sheetView>
  </sheetViews>
  <sheetFormatPr defaultColWidth="9" defaultRowHeight="12.75" outlineLevelCol="6"/>
  <cols>
    <col min="1" max="1" width="30.8571428571429" customWidth="1"/>
    <col min="2" max="2" width="22.1428571428571" customWidth="1"/>
    <col min="3" max="3" width="30.4285714285714" customWidth="1"/>
    <col min="4" max="4" width="20.4285714285714" customWidth="1"/>
    <col min="5" max="5" width="17.8571428571429" customWidth="1"/>
    <col min="6" max="6" width="16.1428571428571" customWidth="1"/>
    <col min="7" max="7" width="13.8571428571429" customWidth="1"/>
  </cols>
  <sheetData>
    <row r="1" ht="21.6" customHeight="1" spans="1:7">
      <c r="A1" s="35" t="s">
        <v>58</v>
      </c>
      <c r="B1" s="35"/>
      <c r="C1" s="35"/>
      <c r="D1" s="35"/>
      <c r="E1" s="35"/>
      <c r="F1" s="35"/>
      <c r="G1" s="35"/>
    </row>
    <row r="2" ht="48.2" customHeight="1" spans="1:7">
      <c r="A2" s="36" t="s">
        <v>59</v>
      </c>
      <c r="B2" s="36"/>
      <c r="C2" s="36"/>
      <c r="D2" s="36"/>
      <c r="E2" s="36"/>
      <c r="F2" s="36"/>
      <c r="G2" s="36"/>
    </row>
    <row r="3" ht="21.6" customHeight="1" spans="1:7">
      <c r="A3" s="37" t="s">
        <v>60</v>
      </c>
      <c r="B3" s="37" t="s">
        <v>61</v>
      </c>
      <c r="C3" s="37"/>
      <c r="D3" s="37"/>
      <c r="E3" s="37"/>
      <c r="F3" s="37"/>
      <c r="G3" s="38" t="s">
        <v>3</v>
      </c>
    </row>
    <row r="4" ht="21.6" customHeight="1" spans="1:7">
      <c r="A4" s="39" t="s">
        <v>62</v>
      </c>
      <c r="B4" s="39"/>
      <c r="C4" s="39" t="s">
        <v>63</v>
      </c>
      <c r="D4" s="39"/>
      <c r="E4" s="39"/>
      <c r="F4" s="39"/>
      <c r="G4" s="39" t="s">
        <v>64</v>
      </c>
    </row>
    <row r="5" ht="21.6" customHeight="1" spans="1:7">
      <c r="A5" s="39" t="s">
        <v>6</v>
      </c>
      <c r="B5" s="39" t="s">
        <v>7</v>
      </c>
      <c r="C5" s="39" t="s">
        <v>6</v>
      </c>
      <c r="D5" s="39" t="s">
        <v>48</v>
      </c>
      <c r="E5" s="39" t="s">
        <v>65</v>
      </c>
      <c r="F5" s="39" t="s">
        <v>66</v>
      </c>
      <c r="G5" s="39"/>
    </row>
    <row r="6" ht="28.5" customHeight="1" spans="1:7">
      <c r="A6" s="82" t="s">
        <v>9</v>
      </c>
      <c r="B6" s="80" t="e">
        <f ca="1">SUM(#REF!:#REF!)</f>
        <v>#REF!</v>
      </c>
      <c r="C6" s="43" t="s">
        <v>67</v>
      </c>
      <c r="D6" s="79">
        <f t="shared" ref="D6:D34" si="0">E6+F6</f>
        <v>0</v>
      </c>
      <c r="E6" s="80">
        <v>0</v>
      </c>
      <c r="F6" s="80">
        <v>0</v>
      </c>
      <c r="G6" s="83"/>
    </row>
    <row r="7" ht="26.45" customHeight="1" spans="1:7">
      <c r="A7" s="82" t="s">
        <v>11</v>
      </c>
      <c r="B7" s="80" t="e">
        <f>SUM(#REF!)</f>
        <v>#REF!</v>
      </c>
      <c r="C7" s="43" t="s">
        <v>68</v>
      </c>
      <c r="D7" s="79">
        <f t="shared" si="0"/>
        <v>0</v>
      </c>
      <c r="E7" s="80">
        <v>0</v>
      </c>
      <c r="F7" s="80">
        <v>0</v>
      </c>
      <c r="G7" s="83"/>
    </row>
    <row r="8" ht="21.6" customHeight="1" spans="1:7">
      <c r="A8" s="43"/>
      <c r="B8" s="43"/>
      <c r="C8" s="43" t="s">
        <v>69</v>
      </c>
      <c r="D8" s="79">
        <f t="shared" si="0"/>
        <v>0</v>
      </c>
      <c r="E8" s="80">
        <v>0</v>
      </c>
      <c r="F8" s="80">
        <v>0</v>
      </c>
      <c r="G8" s="83"/>
    </row>
    <row r="9" ht="21.6" customHeight="1" spans="1:7">
      <c r="A9" s="43"/>
      <c r="B9" s="43"/>
      <c r="C9" s="43" t="s">
        <v>70</v>
      </c>
      <c r="D9" s="79">
        <f t="shared" si="0"/>
        <v>0</v>
      </c>
      <c r="E9" s="80">
        <v>0</v>
      </c>
      <c r="F9" s="80">
        <v>0</v>
      </c>
      <c r="G9" s="83"/>
    </row>
    <row r="10" ht="21.6" customHeight="1" spans="1:7">
      <c r="A10" s="43"/>
      <c r="B10" s="43"/>
      <c r="C10" s="43" t="s">
        <v>71</v>
      </c>
      <c r="D10" s="79">
        <f t="shared" si="0"/>
        <v>0</v>
      </c>
      <c r="E10" s="80">
        <v>0</v>
      </c>
      <c r="F10" s="80">
        <v>0</v>
      </c>
      <c r="G10" s="83"/>
    </row>
    <row r="11" ht="21.6" customHeight="1" spans="1:7">
      <c r="A11" s="43"/>
      <c r="B11" s="43"/>
      <c r="C11" s="43" t="s">
        <v>72</v>
      </c>
      <c r="D11" s="79">
        <f t="shared" si="0"/>
        <v>0</v>
      </c>
      <c r="E11" s="80">
        <v>0</v>
      </c>
      <c r="F11" s="80">
        <v>0</v>
      </c>
      <c r="G11" s="83"/>
    </row>
    <row r="12" ht="21.6" customHeight="1" spans="1:7">
      <c r="A12" s="43"/>
      <c r="B12" s="43"/>
      <c r="C12" s="43" t="s">
        <v>73</v>
      </c>
      <c r="D12" s="79">
        <f t="shared" si="0"/>
        <v>0</v>
      </c>
      <c r="E12" s="80">
        <v>0</v>
      </c>
      <c r="F12" s="80">
        <v>0</v>
      </c>
      <c r="G12" s="83"/>
    </row>
    <row r="13" ht="21.6" customHeight="1" spans="1:7">
      <c r="A13" s="43"/>
      <c r="B13" s="43"/>
      <c r="C13" s="43" t="s">
        <v>74</v>
      </c>
      <c r="D13" s="79">
        <f t="shared" si="0"/>
        <v>0</v>
      </c>
      <c r="E13" s="80">
        <v>0</v>
      </c>
      <c r="F13" s="80">
        <v>0</v>
      </c>
      <c r="G13" s="83"/>
    </row>
    <row r="14" ht="21.6" customHeight="1" spans="1:7">
      <c r="A14" s="43"/>
      <c r="B14" s="43"/>
      <c r="C14" s="43" t="s">
        <v>75</v>
      </c>
      <c r="D14" s="79">
        <f t="shared" si="0"/>
        <v>0</v>
      </c>
      <c r="E14" s="80">
        <v>0</v>
      </c>
      <c r="F14" s="80">
        <v>0</v>
      </c>
      <c r="G14" s="83"/>
    </row>
    <row r="15" ht="21.6" customHeight="1" spans="1:7">
      <c r="A15" s="43"/>
      <c r="B15" s="43"/>
      <c r="C15" s="43" t="s">
        <v>76</v>
      </c>
      <c r="D15" s="79">
        <f t="shared" si="0"/>
        <v>0</v>
      </c>
      <c r="E15" s="80">
        <v>0</v>
      </c>
      <c r="F15" s="80">
        <v>0</v>
      </c>
      <c r="G15" s="83"/>
    </row>
    <row r="16" ht="21.6" customHeight="1" spans="1:7">
      <c r="A16" s="43"/>
      <c r="B16" s="43"/>
      <c r="C16" s="43" t="s">
        <v>77</v>
      </c>
      <c r="D16" s="79">
        <f t="shared" si="0"/>
        <v>0</v>
      </c>
      <c r="E16" s="80">
        <v>0</v>
      </c>
      <c r="F16" s="80">
        <v>0</v>
      </c>
      <c r="G16" s="83"/>
    </row>
    <row r="17" ht="21.6" customHeight="1" spans="1:7">
      <c r="A17" s="43"/>
      <c r="B17" s="43"/>
      <c r="C17" s="43" t="s">
        <v>78</v>
      </c>
      <c r="D17" s="79">
        <f t="shared" si="0"/>
        <v>0</v>
      </c>
      <c r="E17" s="80">
        <v>0</v>
      </c>
      <c r="F17" s="80">
        <v>0</v>
      </c>
      <c r="G17" s="83"/>
    </row>
    <row r="18" ht="21.6" customHeight="1" spans="1:7">
      <c r="A18" s="43"/>
      <c r="B18" s="43"/>
      <c r="C18" s="43" t="s">
        <v>79</v>
      </c>
      <c r="D18" s="79">
        <f t="shared" si="0"/>
        <v>0</v>
      </c>
      <c r="E18" s="80">
        <v>0</v>
      </c>
      <c r="F18" s="80">
        <v>0</v>
      </c>
      <c r="G18" s="83"/>
    </row>
    <row r="19" ht="21.6" customHeight="1" spans="1:7">
      <c r="A19" s="43"/>
      <c r="B19" s="43"/>
      <c r="C19" s="43" t="s">
        <v>80</v>
      </c>
      <c r="D19" s="79">
        <f t="shared" si="0"/>
        <v>0</v>
      </c>
      <c r="E19" s="80">
        <v>0</v>
      </c>
      <c r="F19" s="80">
        <v>0</v>
      </c>
      <c r="G19" s="83"/>
    </row>
    <row r="20" ht="21.6" customHeight="1" spans="1:7">
      <c r="A20" s="43"/>
      <c r="B20" s="43"/>
      <c r="C20" s="43" t="s">
        <v>81</v>
      </c>
      <c r="D20" s="79">
        <f t="shared" si="0"/>
        <v>0</v>
      </c>
      <c r="E20" s="80">
        <v>0</v>
      </c>
      <c r="F20" s="80">
        <v>0</v>
      </c>
      <c r="G20" s="83"/>
    </row>
    <row r="21" ht="21.6" customHeight="1" spans="1:7">
      <c r="A21" s="43"/>
      <c r="B21" s="43"/>
      <c r="C21" s="43" t="s">
        <v>82</v>
      </c>
      <c r="D21" s="79">
        <f t="shared" si="0"/>
        <v>0</v>
      </c>
      <c r="E21" s="80">
        <v>0</v>
      </c>
      <c r="F21" s="80">
        <v>0</v>
      </c>
      <c r="G21" s="83"/>
    </row>
    <row r="22" ht="21.6" customHeight="1" spans="1:7">
      <c r="A22" s="43"/>
      <c r="B22" s="43"/>
      <c r="C22" s="43" t="s">
        <v>83</v>
      </c>
      <c r="D22" s="79">
        <f t="shared" si="0"/>
        <v>0</v>
      </c>
      <c r="E22" s="80">
        <v>0</v>
      </c>
      <c r="F22" s="80">
        <v>0</v>
      </c>
      <c r="G22" s="83"/>
    </row>
    <row r="23" ht="21.6" customHeight="1" spans="1:7">
      <c r="A23" s="43"/>
      <c r="B23" s="43"/>
      <c r="C23" s="43" t="s">
        <v>84</v>
      </c>
      <c r="D23" s="79">
        <f t="shared" si="0"/>
        <v>1534.12</v>
      </c>
      <c r="E23" s="80">
        <v>1534.12</v>
      </c>
      <c r="F23" s="80">
        <v>0</v>
      </c>
      <c r="G23" s="83"/>
    </row>
    <row r="24" ht="21.6" customHeight="1" spans="1:7">
      <c r="A24" s="43"/>
      <c r="B24" s="43"/>
      <c r="C24" s="43" t="s">
        <v>85</v>
      </c>
      <c r="D24" s="79">
        <f t="shared" si="0"/>
        <v>0</v>
      </c>
      <c r="E24" s="80">
        <v>0</v>
      </c>
      <c r="F24" s="80">
        <v>0</v>
      </c>
      <c r="G24" s="83"/>
    </row>
    <row r="25" ht="21.6" customHeight="1" spans="1:7">
      <c r="A25" s="43"/>
      <c r="B25" s="43"/>
      <c r="C25" s="43" t="s">
        <v>86</v>
      </c>
      <c r="D25" s="79">
        <f t="shared" si="0"/>
        <v>0</v>
      </c>
      <c r="E25" s="80">
        <v>0</v>
      </c>
      <c r="F25" s="80">
        <v>0</v>
      </c>
      <c r="G25" s="83"/>
    </row>
    <row r="26" ht="21.6" customHeight="1" spans="1:7">
      <c r="A26" s="43"/>
      <c r="B26" s="43"/>
      <c r="C26" s="43" t="s">
        <v>87</v>
      </c>
      <c r="D26" s="79">
        <f t="shared" si="0"/>
        <v>0</v>
      </c>
      <c r="E26" s="80">
        <v>0</v>
      </c>
      <c r="F26" s="80">
        <v>0</v>
      </c>
      <c r="G26" s="83"/>
    </row>
    <row r="27" ht="21.6" customHeight="1" spans="1:7">
      <c r="A27" s="43"/>
      <c r="B27" s="43"/>
      <c r="C27" s="43" t="s">
        <v>88</v>
      </c>
      <c r="D27" s="79">
        <f t="shared" si="0"/>
        <v>0</v>
      </c>
      <c r="E27" s="80">
        <v>0</v>
      </c>
      <c r="F27" s="80">
        <v>0</v>
      </c>
      <c r="G27" s="83"/>
    </row>
    <row r="28" ht="21.6" customHeight="1" spans="1:7">
      <c r="A28" s="43"/>
      <c r="B28" s="43"/>
      <c r="C28" s="43" t="s">
        <v>89</v>
      </c>
      <c r="D28" s="79">
        <f t="shared" si="0"/>
        <v>0</v>
      </c>
      <c r="E28" s="80">
        <v>0</v>
      </c>
      <c r="F28" s="80">
        <v>0</v>
      </c>
      <c r="G28" s="83"/>
    </row>
    <row r="29" ht="21.6" customHeight="1" spans="1:7">
      <c r="A29" s="43"/>
      <c r="B29" s="43"/>
      <c r="C29" s="43" t="s">
        <v>90</v>
      </c>
      <c r="D29" s="79">
        <f t="shared" si="0"/>
        <v>0</v>
      </c>
      <c r="E29" s="80">
        <v>0</v>
      </c>
      <c r="F29" s="80">
        <v>0</v>
      </c>
      <c r="G29" s="83"/>
    </row>
    <row r="30" ht="21.6" customHeight="1" spans="1:7">
      <c r="A30" s="43"/>
      <c r="B30" s="43"/>
      <c r="C30" s="43" t="s">
        <v>91</v>
      </c>
      <c r="D30" s="79">
        <f t="shared" si="0"/>
        <v>0</v>
      </c>
      <c r="E30" s="80">
        <v>0</v>
      </c>
      <c r="F30" s="80">
        <v>0</v>
      </c>
      <c r="G30" s="83"/>
    </row>
    <row r="31" ht="21.6" customHeight="1" spans="1:7">
      <c r="A31" s="43"/>
      <c r="B31" s="43"/>
      <c r="C31" s="43" t="s">
        <v>92</v>
      </c>
      <c r="D31" s="79">
        <f t="shared" si="0"/>
        <v>0</v>
      </c>
      <c r="E31" s="80">
        <v>0</v>
      </c>
      <c r="F31" s="80">
        <v>0</v>
      </c>
      <c r="G31" s="83"/>
    </row>
    <row r="32" ht="21.6" customHeight="1" spans="1:7">
      <c r="A32" s="43"/>
      <c r="B32" s="43"/>
      <c r="C32" s="43" t="s">
        <v>93</v>
      </c>
      <c r="D32" s="79">
        <f t="shared" si="0"/>
        <v>0</v>
      </c>
      <c r="E32" s="80">
        <v>0</v>
      </c>
      <c r="F32" s="80">
        <v>0</v>
      </c>
      <c r="G32" s="83"/>
    </row>
    <row r="33" ht="21.6" customHeight="1" spans="1:7">
      <c r="A33" s="43" t="s">
        <v>22</v>
      </c>
      <c r="B33" s="79" t="e">
        <f ca="1">B6+B7</f>
        <v>#REF!</v>
      </c>
      <c r="C33" s="43" t="s">
        <v>23</v>
      </c>
      <c r="D33" s="79">
        <f t="shared" si="0"/>
        <v>1534.12</v>
      </c>
      <c r="E33" s="79">
        <f>SUM(E6:E32)</f>
        <v>1534.12</v>
      </c>
      <c r="F33" s="79">
        <f>SUM(F6:F32)</f>
        <v>0</v>
      </c>
      <c r="G33" s="84"/>
    </row>
    <row r="34" ht="21.6" customHeight="1" spans="1:7">
      <c r="A34" s="43" t="s">
        <v>26</v>
      </c>
      <c r="B34" s="80">
        <v>0</v>
      </c>
      <c r="C34" s="43" t="s">
        <v>25</v>
      </c>
      <c r="D34" s="79">
        <f t="shared" si="0"/>
        <v>0</v>
      </c>
      <c r="E34" s="80"/>
      <c r="F34" s="80">
        <v>0</v>
      </c>
      <c r="G34" s="84"/>
    </row>
    <row r="35" ht="21.6" customHeight="1" spans="1:7">
      <c r="A35" s="43"/>
      <c r="B35" s="85"/>
      <c r="C35" s="43"/>
      <c r="D35" s="43"/>
      <c r="E35" s="86"/>
      <c r="F35" s="86"/>
      <c r="G35" s="43"/>
    </row>
    <row r="36" ht="21.6" customHeight="1" spans="1:7">
      <c r="A36" s="43"/>
      <c r="B36" s="85"/>
      <c r="C36" s="43"/>
      <c r="D36" s="43"/>
      <c r="E36" s="86"/>
      <c r="F36" s="86"/>
      <c r="G36" s="43"/>
    </row>
    <row r="37" ht="21.6" customHeight="1" spans="1:7">
      <c r="A37" s="39" t="s">
        <v>27</v>
      </c>
      <c r="B37" s="79" t="e">
        <f ca="1">B33+B34</f>
        <v>#REF!</v>
      </c>
      <c r="C37" s="87" t="s">
        <v>28</v>
      </c>
      <c r="D37" s="79">
        <f>E37+F37</f>
        <v>1534.12</v>
      </c>
      <c r="E37" s="79">
        <f>E33+E34</f>
        <v>1534.12</v>
      </c>
      <c r="F37" s="79">
        <f>F33+F34</f>
        <v>0</v>
      </c>
      <c r="G37" s="84"/>
    </row>
    <row r="38" ht="21.6" customHeight="1" spans="1:7">
      <c r="A38" s="70" t="s">
        <v>29</v>
      </c>
      <c r="B38" s="70"/>
      <c r="C38" s="70"/>
      <c r="D38" s="70"/>
      <c r="E38" s="70"/>
      <c r="F38" s="70"/>
      <c r="G38" s="70"/>
    </row>
  </sheetData>
  <mergeCells count="6">
    <mergeCell ref="A2:G2"/>
    <mergeCell ref="B3:C3"/>
    <mergeCell ref="A4:B4"/>
    <mergeCell ref="C4:F4"/>
    <mergeCell ref="A38:G38"/>
    <mergeCell ref="G4:G5"/>
  </mergeCells>
  <printOptions horizontalCentered="1"/>
  <pageMargins left="0.75" right="0.75" top="1" bottom="1" header="0.5" footer="0.5"/>
  <pageSetup paperSize="1"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9" defaultRowHeight="12.75" outlineLevelCol="7"/>
  <cols>
    <col min="1" max="1" width="9.28571428571429" customWidth="1"/>
    <col min="2" max="4" width="11.7142857142857" customWidth="1"/>
    <col min="5" max="5" width="23.4285714285714" customWidth="1"/>
    <col min="6" max="8" width="23" customWidth="1"/>
  </cols>
  <sheetData>
    <row r="1" ht="21.6" customHeight="1" spans="1:8">
      <c r="A1" s="35" t="s">
        <v>94</v>
      </c>
      <c r="B1" s="35"/>
      <c r="C1" s="35"/>
      <c r="D1" s="35"/>
      <c r="E1" s="35"/>
      <c r="F1" s="35"/>
      <c r="G1" s="35"/>
      <c r="H1" s="35"/>
    </row>
    <row r="2" ht="47.1" customHeight="1" spans="1:8">
      <c r="A2" s="36" t="s">
        <v>95</v>
      </c>
      <c r="B2" s="36"/>
      <c r="C2" s="36"/>
      <c r="D2" s="36"/>
      <c r="E2" s="36"/>
      <c r="F2" s="36"/>
      <c r="G2" s="36"/>
      <c r="H2" s="36"/>
    </row>
    <row r="3" ht="21.6" customHeight="1" spans="1:8">
      <c r="A3" s="37"/>
      <c r="B3" s="37"/>
      <c r="C3" s="37"/>
      <c r="D3" s="37"/>
      <c r="E3" s="37"/>
      <c r="F3" s="37"/>
      <c r="G3" s="37"/>
      <c r="H3" s="38" t="s">
        <v>3</v>
      </c>
    </row>
    <row r="4" ht="21.6" customHeight="1" spans="1:8">
      <c r="A4" s="39" t="s">
        <v>32</v>
      </c>
      <c r="B4" s="39" t="s">
        <v>96</v>
      </c>
      <c r="C4" s="39"/>
      <c r="D4" s="39"/>
      <c r="E4" s="39" t="s">
        <v>35</v>
      </c>
      <c r="F4" s="39" t="s">
        <v>48</v>
      </c>
      <c r="G4" s="39" t="s">
        <v>52</v>
      </c>
      <c r="H4" s="39" t="s">
        <v>53</v>
      </c>
    </row>
    <row r="5" ht="21.6" customHeight="1" spans="1:8">
      <c r="A5" s="39"/>
      <c r="B5" s="39" t="s">
        <v>44</v>
      </c>
      <c r="C5" s="39" t="s">
        <v>45</v>
      </c>
      <c r="D5" s="39" t="s">
        <v>46</v>
      </c>
      <c r="E5" s="39"/>
      <c r="F5" s="39"/>
      <c r="G5" s="39"/>
      <c r="H5" s="39"/>
    </row>
    <row r="6" ht="21.6" customHeight="1" spans="1:8">
      <c r="A6" s="78">
        <v>1</v>
      </c>
      <c r="B6" s="78">
        <v>220</v>
      </c>
      <c r="C6" s="78">
        <v>5</v>
      </c>
      <c r="D6" s="78">
        <v>99</v>
      </c>
      <c r="E6" s="43" t="s">
        <v>47</v>
      </c>
      <c r="F6" s="79">
        <f>G6+H6</f>
        <v>1295</v>
      </c>
      <c r="G6" s="80">
        <v>0</v>
      </c>
      <c r="H6" s="80">
        <v>1295</v>
      </c>
    </row>
    <row r="7" ht="21.6" customHeight="1" spans="1:8">
      <c r="A7" s="78">
        <v>2</v>
      </c>
      <c r="B7" s="78">
        <v>220</v>
      </c>
      <c r="C7" s="78">
        <v>5</v>
      </c>
      <c r="D7" s="78">
        <v>99</v>
      </c>
      <c r="E7" s="43" t="s">
        <v>47</v>
      </c>
      <c r="F7" s="79">
        <f>G7+H7</f>
        <v>239.12</v>
      </c>
      <c r="G7" s="80">
        <v>239.12</v>
      </c>
      <c r="H7" s="80">
        <v>0</v>
      </c>
    </row>
    <row r="8" ht="35.45" customHeight="1" spans="1:8">
      <c r="A8" s="43"/>
      <c r="B8" s="43"/>
      <c r="C8" s="43"/>
      <c r="D8" s="43"/>
      <c r="E8" s="39" t="s">
        <v>48</v>
      </c>
      <c r="F8" s="79">
        <f>SUM(F7)</f>
        <v>239.12</v>
      </c>
      <c r="G8" s="79">
        <f>SUM(G7)</f>
        <v>239.12</v>
      </c>
      <c r="H8" s="79">
        <f>SUM(H7)</f>
        <v>0</v>
      </c>
    </row>
    <row r="9" ht="30.4" customHeight="1" spans="1:8">
      <c r="A9" s="46" t="s">
        <v>97</v>
      </c>
      <c r="B9" s="46"/>
      <c r="C9" s="46"/>
      <c r="D9" s="46"/>
      <c r="E9" s="46"/>
      <c r="F9" s="46"/>
      <c r="G9" s="46"/>
      <c r="H9" s="46"/>
    </row>
  </sheetData>
  <mergeCells count="8">
    <mergeCell ref="A2:H2"/>
    <mergeCell ref="B4:D4"/>
    <mergeCell ref="A9:H9"/>
    <mergeCell ref="A4:A5"/>
    <mergeCell ref="E4:E5"/>
    <mergeCell ref="F4:F5"/>
    <mergeCell ref="G4:G5"/>
    <mergeCell ref="H4:H5"/>
  </mergeCells>
  <printOptions horizontalCentered="1"/>
  <pageMargins left="0.75" right="0.75" top="1" bottom="1" header="0.5" footer="0.5"/>
  <pageSetup paperSize="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1" sqref="A1"/>
    </sheetView>
  </sheetViews>
  <sheetFormatPr defaultColWidth="9" defaultRowHeight="12.75" outlineLevelCol="6"/>
  <cols>
    <col min="1" max="1" width="7.28571428571429" customWidth="1"/>
    <col min="2" max="3" width="8.14285714285714" customWidth="1"/>
    <col min="4" max="4" width="30.4285714285714" customWidth="1"/>
    <col min="5" max="5" width="21.1428571428571" customWidth="1"/>
    <col min="6" max="6" width="19.4285714285714" customWidth="1"/>
    <col min="7" max="7" width="24.5714285714286" customWidth="1"/>
  </cols>
  <sheetData>
    <row r="1" ht="21.6" customHeight="1" spans="1:7">
      <c r="A1" s="35" t="s">
        <v>98</v>
      </c>
      <c r="B1" s="35"/>
      <c r="C1" s="35"/>
      <c r="D1" s="35"/>
      <c r="E1" s="35"/>
      <c r="F1" s="35"/>
      <c r="G1" s="35"/>
    </row>
    <row r="2" ht="34.35" customHeight="1" spans="1:7">
      <c r="A2" s="36" t="s">
        <v>99</v>
      </c>
      <c r="B2" s="36"/>
      <c r="C2" s="36"/>
      <c r="D2" s="36"/>
      <c r="E2" s="36"/>
      <c r="F2" s="36"/>
      <c r="G2" s="36"/>
    </row>
    <row r="3" ht="28.5" customHeight="1" spans="1:7">
      <c r="A3" s="75" t="s">
        <v>100</v>
      </c>
      <c r="B3" s="75"/>
      <c r="C3" s="75"/>
      <c r="D3" s="75"/>
      <c r="E3" s="75"/>
      <c r="F3" s="75"/>
      <c r="G3" s="75"/>
    </row>
    <row r="4" ht="21.6" customHeight="1" spans="1:7">
      <c r="A4" s="37"/>
      <c r="B4" s="37"/>
      <c r="C4" s="37"/>
      <c r="D4" s="37"/>
      <c r="E4" s="37"/>
      <c r="F4" s="37"/>
      <c r="G4" s="38" t="s">
        <v>3</v>
      </c>
    </row>
    <row r="5" ht="21.6" customHeight="1" spans="1:7">
      <c r="A5" s="39" t="s">
        <v>32</v>
      </c>
      <c r="B5" s="39" t="s">
        <v>101</v>
      </c>
      <c r="C5" s="39"/>
      <c r="D5" s="39" t="s">
        <v>35</v>
      </c>
      <c r="E5" s="39" t="s">
        <v>52</v>
      </c>
      <c r="F5" s="39"/>
      <c r="G5" s="39"/>
    </row>
    <row r="6" ht="21.6" customHeight="1" spans="1:7">
      <c r="A6" s="39"/>
      <c r="B6" s="39" t="s">
        <v>44</v>
      </c>
      <c r="C6" s="39" t="s">
        <v>45</v>
      </c>
      <c r="D6" s="39"/>
      <c r="E6" s="39" t="s">
        <v>48</v>
      </c>
      <c r="F6" s="39" t="s">
        <v>102</v>
      </c>
      <c r="G6" s="39" t="s">
        <v>103</v>
      </c>
    </row>
    <row r="7" ht="21.6" customHeight="1" spans="1:7">
      <c r="A7" s="78">
        <v>1</v>
      </c>
      <c r="B7" s="78">
        <v>301</v>
      </c>
      <c r="C7" s="78">
        <v>2</v>
      </c>
      <c r="D7" s="81" t="s">
        <v>104</v>
      </c>
      <c r="E7" s="79">
        <f>F7+G7</f>
        <v>130.11</v>
      </c>
      <c r="F7" s="80">
        <v>130.11</v>
      </c>
      <c r="G7" s="80">
        <v>0</v>
      </c>
    </row>
    <row r="8" ht="21.6" customHeight="1" spans="1:7">
      <c r="A8" s="78">
        <v>2</v>
      </c>
      <c r="B8" s="78">
        <v>302</v>
      </c>
      <c r="C8" s="78">
        <v>7</v>
      </c>
      <c r="D8" s="81" t="s">
        <v>105</v>
      </c>
      <c r="E8" s="79">
        <f>F8+G8</f>
        <v>8.86</v>
      </c>
      <c r="F8" s="80">
        <v>0</v>
      </c>
      <c r="G8" s="80">
        <v>8.86</v>
      </c>
    </row>
    <row r="9" ht="21.6" customHeight="1" spans="1:7">
      <c r="A9" s="78">
        <v>3</v>
      </c>
      <c r="B9" s="78">
        <v>303</v>
      </c>
      <c r="C9" s="78">
        <v>2</v>
      </c>
      <c r="D9" s="81" t="s">
        <v>106</v>
      </c>
      <c r="E9" s="79">
        <f>F9+G9</f>
        <v>100.15</v>
      </c>
      <c r="F9" s="80">
        <v>100.15</v>
      </c>
      <c r="G9" s="80">
        <v>0</v>
      </c>
    </row>
    <row r="10" ht="21.6" customHeight="1" spans="1:7">
      <c r="A10" s="43"/>
      <c r="B10" s="43"/>
      <c r="C10" s="43"/>
      <c r="D10" s="39" t="s">
        <v>48</v>
      </c>
      <c r="E10" s="79">
        <f>SUM(E9)</f>
        <v>100.15</v>
      </c>
      <c r="F10" s="79">
        <f>SUM(F9)</f>
        <v>100.15</v>
      </c>
      <c r="G10" s="79">
        <f>SUM(G9)</f>
        <v>0</v>
      </c>
    </row>
    <row r="11" ht="51.95" customHeight="1" spans="1:7">
      <c r="A11" s="46" t="s">
        <v>97</v>
      </c>
      <c r="B11" s="46"/>
      <c r="C11" s="46"/>
      <c r="D11" s="46"/>
      <c r="E11" s="46"/>
      <c r="F11" s="46"/>
      <c r="G11" s="46"/>
    </row>
  </sheetData>
  <mergeCells count="7">
    <mergeCell ref="A2:G2"/>
    <mergeCell ref="A3:G3"/>
    <mergeCell ref="B5:C5"/>
    <mergeCell ref="E5:G5"/>
    <mergeCell ref="A11:G11"/>
    <mergeCell ref="A5:A6"/>
    <mergeCell ref="D5:D6"/>
  </mergeCells>
  <printOptions horizontalCentered="1"/>
  <pageMargins left="0.75" right="0.75" top="1" bottom="1" header="0.5" footer="0.5"/>
  <pageSetup paperSize="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1" sqref="A1"/>
    </sheetView>
  </sheetViews>
  <sheetFormatPr defaultColWidth="9" defaultRowHeight="12.75" outlineLevelCol="6"/>
  <cols>
    <col min="1" max="1" width="9.28571428571429" customWidth="1"/>
    <col min="2" max="3" width="11.7142857142857" customWidth="1"/>
    <col min="4" max="4" width="26.4285714285714" customWidth="1"/>
    <col min="5" max="5" width="19.4285714285714" customWidth="1"/>
    <col min="6" max="7" width="20.1428571428571" customWidth="1"/>
  </cols>
  <sheetData>
    <row r="1" ht="21.6" customHeight="1" spans="1:7">
      <c r="A1" s="75" t="s">
        <v>107</v>
      </c>
      <c r="B1" s="35"/>
      <c r="C1" s="35"/>
      <c r="D1" s="35"/>
      <c r="E1" s="35"/>
      <c r="F1" s="35"/>
      <c r="G1" s="35"/>
    </row>
    <row r="2" ht="42.2" customHeight="1" spans="1:7">
      <c r="A2" s="36" t="s">
        <v>99</v>
      </c>
      <c r="B2" s="36"/>
      <c r="C2" s="36"/>
      <c r="D2" s="36"/>
      <c r="E2" s="36"/>
      <c r="F2" s="36"/>
      <c r="G2" s="36"/>
    </row>
    <row r="3" ht="21.6" customHeight="1" spans="1:7">
      <c r="A3" s="75" t="s">
        <v>108</v>
      </c>
      <c r="B3" s="75"/>
      <c r="C3" s="75"/>
      <c r="D3" s="75"/>
      <c r="E3" s="75"/>
      <c r="F3" s="75"/>
      <c r="G3" s="75"/>
    </row>
    <row r="4" ht="21.6" customHeight="1" spans="1:7">
      <c r="A4" s="76"/>
      <c r="B4" s="37"/>
      <c r="C4" s="37"/>
      <c r="D4" s="37"/>
      <c r="E4" s="37"/>
      <c r="F4" s="37"/>
      <c r="G4" s="38" t="s">
        <v>3</v>
      </c>
    </row>
    <row r="5" ht="21.6" customHeight="1" spans="1:7">
      <c r="A5" s="39" t="s">
        <v>32</v>
      </c>
      <c r="B5" s="39" t="s">
        <v>101</v>
      </c>
      <c r="C5" s="39"/>
      <c r="D5" s="39"/>
      <c r="E5" s="39" t="s">
        <v>52</v>
      </c>
      <c r="F5" s="39"/>
      <c r="G5" s="39"/>
    </row>
    <row r="6" ht="21.6" customHeight="1" spans="1:7">
      <c r="A6" s="39"/>
      <c r="B6" s="39" t="s">
        <v>44</v>
      </c>
      <c r="C6" s="39" t="s">
        <v>45</v>
      </c>
      <c r="D6" s="39" t="s">
        <v>35</v>
      </c>
      <c r="E6" s="39" t="s">
        <v>48</v>
      </c>
      <c r="F6" s="39" t="s">
        <v>102</v>
      </c>
      <c r="G6" s="39" t="s">
        <v>103</v>
      </c>
    </row>
    <row r="7" ht="21.6" customHeight="1" spans="1:7">
      <c r="A7" s="77">
        <v>1</v>
      </c>
      <c r="B7" s="78">
        <v>501</v>
      </c>
      <c r="C7" s="78">
        <v>1</v>
      </c>
      <c r="D7" s="43" t="s">
        <v>109</v>
      </c>
      <c r="E7" s="79">
        <f>F7+G7</f>
        <v>130.11</v>
      </c>
      <c r="F7" s="80">
        <v>130.11</v>
      </c>
      <c r="G7" s="80">
        <v>0</v>
      </c>
    </row>
    <row r="8" ht="21.6" customHeight="1" spans="1:7">
      <c r="A8" s="77">
        <v>2</v>
      </c>
      <c r="B8" s="78">
        <v>502</v>
      </c>
      <c r="C8" s="78">
        <v>1</v>
      </c>
      <c r="D8" s="43" t="s">
        <v>110</v>
      </c>
      <c r="E8" s="79">
        <f>F8+G8</f>
        <v>8.86</v>
      </c>
      <c r="F8" s="80">
        <v>0</v>
      </c>
      <c r="G8" s="80">
        <v>8.86</v>
      </c>
    </row>
    <row r="9" ht="21.6" customHeight="1" spans="1:7">
      <c r="A9" s="77">
        <v>3</v>
      </c>
      <c r="B9" s="78">
        <v>509</v>
      </c>
      <c r="C9" s="78">
        <v>5</v>
      </c>
      <c r="D9" s="43" t="s">
        <v>111</v>
      </c>
      <c r="E9" s="79">
        <f>F9+G9</f>
        <v>100.15</v>
      </c>
      <c r="F9" s="80">
        <v>100.15</v>
      </c>
      <c r="G9" s="80">
        <v>0</v>
      </c>
    </row>
    <row r="10" ht="21.6" customHeight="1" spans="1:7">
      <c r="A10" s="39"/>
      <c r="B10" s="43"/>
      <c r="C10" s="43"/>
      <c r="D10" s="39" t="s">
        <v>48</v>
      </c>
      <c r="E10" s="79">
        <f>SUM(E9)</f>
        <v>100.15</v>
      </c>
      <c r="F10" s="79">
        <f>SUM(F9)</f>
        <v>100.15</v>
      </c>
      <c r="G10" s="79">
        <f>SUM(G9)</f>
        <v>0</v>
      </c>
    </row>
    <row r="11" ht="40.35" customHeight="1" spans="1:7">
      <c r="A11" s="46" t="s">
        <v>97</v>
      </c>
      <c r="B11" s="46"/>
      <c r="C11" s="46"/>
      <c r="D11" s="46"/>
      <c r="E11" s="46"/>
      <c r="F11" s="46"/>
      <c r="G11" s="46"/>
    </row>
  </sheetData>
  <mergeCells count="6">
    <mergeCell ref="A2:G2"/>
    <mergeCell ref="A3:G3"/>
    <mergeCell ref="B5:D5"/>
    <mergeCell ref="E5:G5"/>
    <mergeCell ref="A11:G11"/>
    <mergeCell ref="A5:A6"/>
  </mergeCells>
  <printOptions horizontalCentered="1"/>
  <pageMargins left="0.75" right="0.75" top="1" bottom="1" header="0.5" footer="0.5"/>
  <pageSetup paperSize="1"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9" defaultRowHeight="12.75" outlineLevelCol="7"/>
  <cols>
    <col min="1" max="1" width="32.8571428571429" customWidth="1"/>
    <col min="2" max="2" width="22" customWidth="1"/>
    <col min="3" max="3" width="25.4285714285714" customWidth="1"/>
    <col min="4" max="4" width="20.8571428571429" customWidth="1"/>
    <col min="5" max="5" width="20.5714285714286" customWidth="1"/>
    <col min="6" max="6" width="26.1428571428571" customWidth="1"/>
    <col min="7" max="7" width="21.8571428571429" customWidth="1"/>
    <col min="8" max="8" width="23.8571428571429" customWidth="1"/>
  </cols>
  <sheetData>
    <row r="1" ht="21.6" customHeight="1" spans="1:8">
      <c r="A1" s="58" t="s">
        <v>112</v>
      </c>
      <c r="B1" s="58"/>
      <c r="C1" s="58"/>
      <c r="D1" s="58"/>
      <c r="E1" s="58"/>
      <c r="F1" s="58"/>
      <c r="G1" s="58"/>
      <c r="H1" s="58"/>
    </row>
    <row r="2" ht="61.9" customHeight="1" spans="1:8">
      <c r="A2" s="59" t="s">
        <v>113</v>
      </c>
      <c r="B2" s="59"/>
      <c r="C2" s="59"/>
      <c r="D2" s="59"/>
      <c r="E2" s="59"/>
      <c r="F2" s="59"/>
      <c r="G2" s="59"/>
      <c r="H2" s="59"/>
    </row>
    <row r="3" ht="28.5" customHeight="1" spans="1:8">
      <c r="A3" s="37" t="s">
        <v>114</v>
      </c>
      <c r="B3" s="60">
        <v>901609001</v>
      </c>
      <c r="C3" s="61" t="s">
        <v>115</v>
      </c>
      <c r="D3" s="61" t="s">
        <v>61</v>
      </c>
      <c r="E3" s="61"/>
      <c r="F3" s="61"/>
      <c r="G3" s="61"/>
      <c r="H3" s="61"/>
    </row>
    <row r="4" ht="81.4" customHeight="1" spans="1:8">
      <c r="A4" s="42" t="s">
        <v>6</v>
      </c>
      <c r="B4" s="62" t="s">
        <v>116</v>
      </c>
      <c r="C4" s="62" t="s">
        <v>117</v>
      </c>
      <c r="D4" s="62" t="s">
        <v>118</v>
      </c>
      <c r="E4" s="62" t="s">
        <v>119</v>
      </c>
      <c r="F4" s="62" t="s">
        <v>120</v>
      </c>
      <c r="G4" s="62" t="s">
        <v>121</v>
      </c>
      <c r="H4" s="42" t="s">
        <v>64</v>
      </c>
    </row>
    <row r="5" ht="21.6" customHeight="1" spans="1:8">
      <c r="A5" s="31" t="s">
        <v>122</v>
      </c>
      <c r="B5" s="63">
        <v>0</v>
      </c>
      <c r="C5" s="63">
        <v>0</v>
      </c>
      <c r="D5" s="63">
        <v>0</v>
      </c>
      <c r="E5" s="64" t="s">
        <v>123</v>
      </c>
      <c r="F5" s="65"/>
      <c r="G5" s="66">
        <f ca="1">D5/SUM(表5!F6:表5!F7)</f>
        <v>0</v>
      </c>
      <c r="H5" s="29"/>
    </row>
    <row r="6" ht="21.6" customHeight="1" spans="1:8">
      <c r="A6" s="31" t="s">
        <v>124</v>
      </c>
      <c r="B6" s="63">
        <v>0.34</v>
      </c>
      <c r="C6" s="63">
        <v>0</v>
      </c>
      <c r="D6" s="63">
        <v>0.34</v>
      </c>
      <c r="E6" s="64" t="s">
        <v>123</v>
      </c>
      <c r="F6" s="65" t="s">
        <v>125</v>
      </c>
      <c r="G6" s="66">
        <f ca="1">D6/SUM(表5!F6:表5!F7)</f>
        <v>0.000221625426954867</v>
      </c>
      <c r="H6" s="29"/>
    </row>
    <row r="7" ht="21.6" customHeight="1" spans="1:8">
      <c r="A7" s="31" t="s">
        <v>126</v>
      </c>
      <c r="B7" s="67">
        <f>B8+B9</f>
        <v>11.4</v>
      </c>
      <c r="C7" s="67">
        <f>C8+C9</f>
        <v>5.37</v>
      </c>
      <c r="D7" s="67">
        <f>D8+D9</f>
        <v>11.4</v>
      </c>
      <c r="E7" s="68"/>
      <c r="F7" s="66"/>
      <c r="G7" s="68"/>
      <c r="H7" s="29"/>
    </row>
    <row r="8" ht="21.6" customHeight="1" spans="1:8">
      <c r="A8" s="31" t="s">
        <v>127</v>
      </c>
      <c r="B8" s="63">
        <v>11.4</v>
      </c>
      <c r="C8" s="63">
        <v>5.37</v>
      </c>
      <c r="D8" s="63">
        <v>11.4</v>
      </c>
      <c r="E8" s="69" t="s">
        <v>123</v>
      </c>
      <c r="F8" s="65"/>
      <c r="G8" s="66">
        <f ca="1">D8/SUM(表5!F6:表5!F7)</f>
        <v>0.00743097019789847</v>
      </c>
      <c r="H8" s="29"/>
    </row>
    <row r="9" ht="21.6" customHeight="1" spans="1:8">
      <c r="A9" s="31" t="s">
        <v>128</v>
      </c>
      <c r="B9" s="63">
        <v>0</v>
      </c>
      <c r="C9" s="63">
        <v>0</v>
      </c>
      <c r="D9" s="63">
        <v>0</v>
      </c>
      <c r="E9" s="69" t="s">
        <v>123</v>
      </c>
      <c r="F9" s="65"/>
      <c r="G9" s="66">
        <f ca="1">D9/SUM(表5!F6:表5!F7)</f>
        <v>0</v>
      </c>
      <c r="H9" s="29"/>
    </row>
    <row r="10" ht="21.6" customHeight="1" spans="1:8">
      <c r="A10" s="42" t="s">
        <v>48</v>
      </c>
      <c r="B10" s="67">
        <f>SUM(B5,B6,B7)</f>
        <v>11.74</v>
      </c>
      <c r="C10" s="67">
        <f>SUM(C5,C6,C7)</f>
        <v>5.37</v>
      </c>
      <c r="D10" s="67">
        <f>SUM(D5,D6,D7)</f>
        <v>11.74</v>
      </c>
      <c r="E10" s="68"/>
      <c r="F10" s="68"/>
      <c r="G10" s="68"/>
      <c r="H10" s="29"/>
    </row>
    <row r="11" ht="25.5" customHeight="1" spans="1:8">
      <c r="A11" s="70" t="s">
        <v>129</v>
      </c>
      <c r="B11" s="70"/>
      <c r="C11" s="70"/>
      <c r="D11" s="70"/>
      <c r="E11" s="70"/>
      <c r="F11" s="70"/>
      <c r="G11" s="70"/>
      <c r="H11" s="70"/>
    </row>
    <row r="12" ht="25.5" customHeight="1" spans="1:8">
      <c r="A12" s="71" t="s">
        <v>130</v>
      </c>
      <c r="B12" s="71"/>
      <c r="C12" s="71"/>
      <c r="D12" s="71"/>
      <c r="E12" s="71"/>
      <c r="F12" s="71"/>
      <c r="G12" s="71"/>
      <c r="H12" s="71"/>
    </row>
    <row r="13" ht="21.6" customHeight="1" spans="1:8">
      <c r="A13" s="72" t="s">
        <v>131</v>
      </c>
      <c r="B13" s="72"/>
      <c r="C13" s="72"/>
      <c r="D13" s="72"/>
      <c r="E13" s="72"/>
      <c r="F13" s="72"/>
      <c r="G13" s="72"/>
      <c r="H13" s="72"/>
    </row>
    <row r="14" ht="21.6" customHeight="1" spans="1:8">
      <c r="A14" s="72" t="s">
        <v>132</v>
      </c>
      <c r="B14" s="72"/>
      <c r="C14" s="72"/>
      <c r="D14" s="72"/>
      <c r="E14" s="72"/>
      <c r="F14" s="72"/>
      <c r="G14" s="72"/>
      <c r="H14" s="72"/>
    </row>
    <row r="15" ht="21.6" customHeight="1" spans="1:8">
      <c r="A15" s="72" t="s">
        <v>133</v>
      </c>
      <c r="B15" s="72"/>
      <c r="C15" s="72"/>
      <c r="D15" s="72"/>
      <c r="E15" s="72"/>
      <c r="F15" s="72"/>
      <c r="G15" s="72"/>
      <c r="H15" s="72"/>
    </row>
    <row r="16" ht="21.6" customHeight="1" spans="1:8">
      <c r="A16" s="72" t="s">
        <v>134</v>
      </c>
      <c r="B16" s="72"/>
      <c r="C16" s="72"/>
      <c r="D16" s="72"/>
      <c r="E16" s="72"/>
      <c r="F16" s="72"/>
      <c r="G16" s="72"/>
      <c r="H16" s="72"/>
    </row>
    <row r="17" ht="27.6" customHeight="1" spans="1:8">
      <c r="A17" s="71" t="s">
        <v>135</v>
      </c>
      <c r="B17" s="71"/>
      <c r="C17" s="71"/>
      <c r="D17" s="71"/>
      <c r="E17" s="71"/>
      <c r="F17" s="71"/>
      <c r="G17" s="71"/>
      <c r="H17" s="71"/>
    </row>
    <row r="18" ht="19.7" customHeight="1" spans="1:8">
      <c r="A18" s="73" t="s">
        <v>136</v>
      </c>
      <c r="B18" s="73"/>
      <c r="C18" s="73"/>
      <c r="D18" s="73"/>
      <c r="E18" s="73"/>
      <c r="F18" s="73"/>
      <c r="G18" s="73"/>
      <c r="H18" s="73"/>
    </row>
    <row r="19" ht="21.6" customHeight="1" spans="1:8">
      <c r="A19" s="72" t="s">
        <v>137</v>
      </c>
      <c r="B19" s="72"/>
      <c r="C19" s="72"/>
      <c r="D19" s="72"/>
      <c r="E19" s="72"/>
      <c r="F19" s="72"/>
      <c r="G19" s="72"/>
      <c r="H19" s="72"/>
    </row>
    <row r="20" ht="21.6" customHeight="1" spans="1:8">
      <c r="A20" s="74"/>
      <c r="B20" s="74"/>
      <c r="C20" s="74"/>
      <c r="D20" s="74"/>
      <c r="E20" s="74"/>
      <c r="F20" s="74"/>
      <c r="G20" s="74"/>
      <c r="H20" s="74"/>
    </row>
  </sheetData>
  <mergeCells count="11">
    <mergeCell ref="A2:H2"/>
    <mergeCell ref="D3:E3"/>
    <mergeCell ref="A12:H12"/>
    <mergeCell ref="A13:H13"/>
    <mergeCell ref="A14:H14"/>
    <mergeCell ref="A15:H15"/>
    <mergeCell ref="A16:H16"/>
    <mergeCell ref="A17:H17"/>
    <mergeCell ref="A18:H18"/>
    <mergeCell ref="A19:H19"/>
    <mergeCell ref="A20:G20"/>
  </mergeCells>
  <printOptions horizontalCentered="1"/>
  <pageMargins left="0.75" right="0.75" top="1" bottom="1" header="0.5" footer="0.5"/>
  <pageSetup paperSize="1"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9" defaultRowHeight="12.75" outlineLevelCol="7"/>
  <cols>
    <col min="1" max="1" width="30" customWidth="1"/>
    <col min="2" max="2" width="20.1428571428571" customWidth="1"/>
    <col min="3" max="3" width="20.7142857142857" customWidth="1"/>
    <col min="4" max="4" width="21.1428571428571" customWidth="1"/>
    <col min="5" max="5" width="19" customWidth="1"/>
    <col min="6" max="6" width="27.8571428571429" customWidth="1"/>
    <col min="7" max="7" width="17.5714285714286" customWidth="1"/>
    <col min="8" max="8" width="15.1428571428571" customWidth="1"/>
  </cols>
  <sheetData>
    <row r="1" ht="21.6" customHeight="1" spans="1:8">
      <c r="A1" s="2" t="s">
        <v>138</v>
      </c>
      <c r="B1" s="34"/>
      <c r="C1" s="34"/>
      <c r="D1" s="34"/>
      <c r="E1" s="34"/>
      <c r="F1" s="34"/>
      <c r="G1" s="34"/>
      <c r="H1" s="34"/>
    </row>
    <row r="2" ht="44.1" customHeight="1" spans="1:8">
      <c r="A2" s="3" t="s">
        <v>139</v>
      </c>
      <c r="B2" s="3"/>
      <c r="C2" s="3"/>
      <c r="D2" s="3"/>
      <c r="E2" s="3"/>
      <c r="F2" s="3"/>
      <c r="G2" s="3"/>
      <c r="H2" s="3"/>
    </row>
    <row r="3" ht="21.6" customHeight="1" spans="1:8">
      <c r="A3" s="47" t="s">
        <v>140</v>
      </c>
      <c r="B3" s="48">
        <v>901609001</v>
      </c>
      <c r="C3" s="47" t="s">
        <v>115</v>
      </c>
      <c r="D3" s="4" t="s">
        <v>61</v>
      </c>
      <c r="E3" s="4"/>
      <c r="F3" s="49"/>
      <c r="G3" s="49"/>
      <c r="H3" s="49"/>
    </row>
    <row r="4" ht="60.95" customHeight="1" spans="1:8">
      <c r="A4" s="14" t="s">
        <v>6</v>
      </c>
      <c r="B4" s="14" t="s">
        <v>116</v>
      </c>
      <c r="C4" s="14" t="s">
        <v>117</v>
      </c>
      <c r="D4" s="14" t="s">
        <v>118</v>
      </c>
      <c r="E4" s="14" t="s">
        <v>119</v>
      </c>
      <c r="F4" s="14" t="s">
        <v>120</v>
      </c>
      <c r="G4" s="14" t="s">
        <v>121</v>
      </c>
      <c r="H4" s="14" t="s">
        <v>64</v>
      </c>
    </row>
    <row r="5" ht="21.6" customHeight="1" spans="1:8">
      <c r="A5" s="6" t="s">
        <v>141</v>
      </c>
      <c r="B5" s="50">
        <v>0</v>
      </c>
      <c r="C5" s="50">
        <v>0</v>
      </c>
      <c r="D5" s="50">
        <v>0</v>
      </c>
      <c r="E5" s="51" t="s">
        <v>123</v>
      </c>
      <c r="F5" s="52"/>
      <c r="G5" s="51">
        <f ca="1">D5/SUM(表5!F6:表5!F7)</f>
        <v>0</v>
      </c>
      <c r="H5" s="53"/>
    </row>
    <row r="6" ht="21.6" customHeight="1" spans="1:8">
      <c r="A6" s="6" t="s">
        <v>142</v>
      </c>
      <c r="B6" s="50">
        <v>0.34</v>
      </c>
      <c r="C6" s="50">
        <v>0</v>
      </c>
      <c r="D6" s="50">
        <v>0.34</v>
      </c>
      <c r="E6" s="51" t="s">
        <v>123</v>
      </c>
      <c r="F6" s="52" t="s">
        <v>125</v>
      </c>
      <c r="G6" s="51">
        <f ca="1">D6/SUM(表5!F6:表5!F7)</f>
        <v>0.000221625426954867</v>
      </c>
      <c r="H6" s="53"/>
    </row>
    <row r="7" ht="21.6" customHeight="1" spans="1:8">
      <c r="A7" s="6" t="s">
        <v>143</v>
      </c>
      <c r="B7" s="9"/>
      <c r="C7" s="9"/>
      <c r="D7" s="9"/>
      <c r="E7" s="9"/>
      <c r="F7" s="9"/>
      <c r="G7" s="9"/>
      <c r="H7" s="53"/>
    </row>
    <row r="8" ht="21.6" customHeight="1" spans="1:8">
      <c r="A8" s="6" t="s">
        <v>127</v>
      </c>
      <c r="B8" s="50">
        <v>11.4</v>
      </c>
      <c r="C8" s="50">
        <v>5.37</v>
      </c>
      <c r="D8" s="50">
        <v>11.4</v>
      </c>
      <c r="E8" s="51" t="s">
        <v>123</v>
      </c>
      <c r="F8" s="52"/>
      <c r="G8" s="51">
        <f ca="1">D8/SUM(表5!F6:表5!F7)</f>
        <v>0.00743097019789847</v>
      </c>
      <c r="H8" s="53"/>
    </row>
    <row r="9" ht="21.6" customHeight="1" spans="1:8">
      <c r="A9" s="6" t="s">
        <v>128</v>
      </c>
      <c r="B9" s="50">
        <v>0</v>
      </c>
      <c r="C9" s="50">
        <v>0</v>
      </c>
      <c r="D9" s="50">
        <v>0</v>
      </c>
      <c r="E9" s="51" t="s">
        <v>123</v>
      </c>
      <c r="F9" s="52"/>
      <c r="G9" s="51">
        <f ca="1">D9/SUM(表5!F6:表5!F7)</f>
        <v>0</v>
      </c>
      <c r="H9" s="53"/>
    </row>
    <row r="10" ht="21.6" customHeight="1" spans="1:8">
      <c r="A10" s="9" t="s">
        <v>48</v>
      </c>
      <c r="B10" s="9"/>
      <c r="C10" s="9"/>
      <c r="D10" s="9"/>
      <c r="E10" s="9"/>
      <c r="F10" s="9"/>
      <c r="G10" s="9"/>
      <c r="H10" s="53"/>
    </row>
    <row r="11" ht="21.6" customHeight="1" spans="1:8">
      <c r="A11" s="54" t="s">
        <v>129</v>
      </c>
      <c r="B11" s="55"/>
      <c r="C11" s="55"/>
      <c r="D11" s="55"/>
      <c r="E11" s="55"/>
      <c r="F11" s="55"/>
      <c r="G11" s="55"/>
      <c r="H11" s="55"/>
    </row>
    <row r="12" ht="21.6" customHeight="1" spans="1:8">
      <c r="A12" s="56" t="s">
        <v>144</v>
      </c>
      <c r="B12" s="56"/>
      <c r="C12" s="56"/>
      <c r="D12" s="56"/>
      <c r="E12" s="56"/>
      <c r="F12" s="56"/>
      <c r="G12" s="56"/>
      <c r="H12" s="56"/>
    </row>
    <row r="13" ht="21.6" customHeight="1" spans="1:8">
      <c r="A13" s="56" t="s">
        <v>145</v>
      </c>
      <c r="B13" s="56"/>
      <c r="C13" s="56"/>
      <c r="D13" s="56"/>
      <c r="E13" s="56"/>
      <c r="F13" s="56"/>
      <c r="G13" s="56"/>
      <c r="H13" s="56"/>
    </row>
    <row r="14" ht="34.35" customHeight="1" spans="1:8">
      <c r="A14" s="57" t="s">
        <v>146</v>
      </c>
      <c r="B14" s="57"/>
      <c r="C14" s="57"/>
      <c r="D14" s="57"/>
      <c r="E14" s="57"/>
      <c r="F14" s="57"/>
      <c r="G14" s="57"/>
      <c r="H14" s="57"/>
    </row>
    <row r="15" ht="21.6" customHeight="1" spans="1:8">
      <c r="A15" s="56" t="s">
        <v>147</v>
      </c>
      <c r="B15" s="56"/>
      <c r="C15" s="56"/>
      <c r="D15" s="56"/>
      <c r="E15" s="56"/>
      <c r="F15" s="56"/>
      <c r="G15" s="56"/>
      <c r="H15" s="56"/>
    </row>
    <row r="16" ht="21.6" customHeight="1" spans="1:8">
      <c r="A16" s="56" t="s">
        <v>148</v>
      </c>
      <c r="B16" s="56"/>
      <c r="C16" s="56"/>
      <c r="D16" s="56"/>
      <c r="E16" s="56"/>
      <c r="F16" s="56"/>
      <c r="G16" s="56"/>
      <c r="H16" s="56"/>
    </row>
    <row r="17" ht="44.1" customHeight="1" spans="1:8">
      <c r="A17" s="57" t="s">
        <v>149</v>
      </c>
      <c r="B17" s="57"/>
      <c r="C17" s="57"/>
      <c r="D17" s="57"/>
      <c r="E17" s="57"/>
      <c r="F17" s="57"/>
      <c r="G17" s="57"/>
      <c r="H17" s="57"/>
    </row>
    <row r="18" ht="21.6" customHeight="1" spans="1:8">
      <c r="A18" s="56" t="s">
        <v>150</v>
      </c>
      <c r="B18" s="56"/>
      <c r="C18" s="56"/>
      <c r="D18" s="56"/>
      <c r="E18" s="56"/>
      <c r="F18" s="56"/>
      <c r="G18" s="56"/>
      <c r="H18" s="56"/>
    </row>
  </sheetData>
  <mergeCells count="9">
    <mergeCell ref="A2:H2"/>
    <mergeCell ref="D3:E3"/>
    <mergeCell ref="A12:H12"/>
    <mergeCell ref="A13:H13"/>
    <mergeCell ref="A14:H14"/>
    <mergeCell ref="A15:H15"/>
    <mergeCell ref="A16:H16"/>
    <mergeCell ref="A17:H17"/>
    <mergeCell ref="A18:H18"/>
  </mergeCells>
  <printOptions horizontalCentered="1"/>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表1</vt:lpstr>
      <vt:lpstr>表2</vt:lpstr>
      <vt:lpstr>表3</vt:lpstr>
      <vt:lpstr>表4</vt:lpstr>
      <vt:lpstr>表5</vt:lpstr>
      <vt:lpstr>表6</vt:lpstr>
      <vt:lpstr>表7</vt:lpstr>
      <vt:lpstr>表8.1</vt:lpstr>
      <vt:lpstr>表8.2</vt:lpstr>
      <vt:lpstr>表9</vt:lpstr>
      <vt:lpstr>表10</vt:lpstr>
      <vt:lpstr>表11.1</vt:lpstr>
      <vt:lpstr>表11.2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石头</cp:lastModifiedBy>
  <dcterms:created xsi:type="dcterms:W3CDTF">2020-06-29T01:06:00Z</dcterms:created>
  <dcterms:modified xsi:type="dcterms:W3CDTF">2023-07-20T01:41:43Z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6905F5298F5647BC8B86BE77136CBA66_12</vt:lpwstr>
  </property>
  <property fmtid="{D5CDD505-2E9C-101B-9397-08002B2CF9AE}" pid="3" name="KSOProductBuildVer">
    <vt:lpwstr>2052-12.1.0.15120</vt:lpwstr>
  </property>
</Properties>
</file>